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yvcac.sharepoint.com/sites/Acquisition/Shared Documents/רכש מכרזים והתקשרויות/מכרז שירותי ניקיון/מכרז נקיון  2024/"/>
    </mc:Choice>
  </mc:AlternateContent>
  <xr:revisionPtr revIDLastSave="6" documentId="8_{714992FA-E409-499B-91EC-7D4F484E0A5E}" xr6:coauthVersionLast="47" xr6:coauthVersionMax="47" xr10:uidLastSave="{DD32610D-4F1E-4948-99A4-7A5E3E4E0129}"/>
  <bookViews>
    <workbookView xWindow="-120" yWindow="-120" windowWidth="29040" windowHeight="15840" activeTab="1" xr2:uid="{6910600D-C464-43E4-9E0D-FF7C5C747EB2}"/>
  </bookViews>
  <sheets>
    <sheet name="הנחיות למילוי טופס הצעת המחיר " sheetId="3" r:id="rId1"/>
    <sheet name="עלות לשעת עבודה ותקורה" sheetId="1" r:id="rId2"/>
    <sheet name=" פרויקטים מיוחדים " sheetId="2" r:id="rId3"/>
  </sheets>
  <definedNames>
    <definedName name="_xlnm.Print_Area" localSheetId="2">' פרויקטים מיוחדים '!$A$2:$F$21</definedName>
    <definedName name="_xlnm.Print_Area" localSheetId="1">'עלות לשעת עבודה ותקורה'!$A$3:$G$41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1" l="1"/>
  <c r="E9" i="1"/>
  <c r="E14" i="1" s="1"/>
  <c r="C9" i="1"/>
  <c r="C13" i="1" s="1"/>
  <c r="C14" i="1" l="1"/>
  <c r="E12" i="1"/>
  <c r="E11" i="1"/>
  <c r="E13" i="1"/>
  <c r="C11" i="1"/>
  <c r="C12" i="1"/>
  <c r="C16" i="1" l="1"/>
  <c r="E16" i="1"/>
  <c r="E19" i="1" s="1"/>
  <c r="E21" i="1" s="1"/>
</calcChain>
</file>

<file path=xl/sharedStrings.xml><?xml version="1.0" encoding="utf-8"?>
<sst xmlns="http://schemas.openxmlformats.org/spreadsheetml/2006/main" count="72" uniqueCount="63">
  <si>
    <t>רכיב</t>
  </si>
  <si>
    <t>חופש</t>
  </si>
  <si>
    <t>הבראה</t>
  </si>
  <si>
    <t>פנסיה</t>
  </si>
  <si>
    <t>פיצויים</t>
  </si>
  <si>
    <t>ב"ל</t>
  </si>
  <si>
    <t>קה"ש</t>
  </si>
  <si>
    <t>תעריף מוצע</t>
  </si>
  <si>
    <t xml:space="preserve">תעריף </t>
  </si>
  <si>
    <t>אחוז</t>
  </si>
  <si>
    <t>עלות שכר שעתית</t>
  </si>
  <si>
    <t>תקורה ורווח</t>
  </si>
  <si>
    <t xml:space="preserve">שכר בסיס </t>
  </si>
  <si>
    <t>הערות</t>
  </si>
  <si>
    <t>יח'</t>
  </si>
  <si>
    <t>מחיר ליחידה (לא כולל מע"מ)</t>
  </si>
  <si>
    <t>משאית ניקיון כבישים</t>
  </si>
  <si>
    <t>יום עבודה</t>
  </si>
  <si>
    <t>ניקיון שטיחים</t>
  </si>
  <si>
    <t>שעת עבודה</t>
  </si>
  <si>
    <t>ניקיון כסאות מרופדים</t>
  </si>
  <si>
    <t>ניקוי חלונות באמצעות סנפלינג</t>
  </si>
  <si>
    <t xml:space="preserve">תיאור הפרויקט </t>
  </si>
  <si>
    <t>הנחיות למילוי טופס הצעת המחיר</t>
  </si>
  <si>
    <t>טבלת ערך שעה מינימלית – עובד ניקיון</t>
  </si>
  <si>
    <t>(לסעיף זה יינתן ניקוד מקסימאלי של 56 נקודות מתוך 60 הנקודות בניקוד המחיר)</t>
  </si>
  <si>
    <t xml:space="preserve">הצעת המציע עבור פרויקטים מיוחדים </t>
  </si>
  <si>
    <t>תאריך</t>
  </si>
  <si>
    <t xml:space="preserve">חתימה וחותמת </t>
  </si>
  <si>
    <t>שם המציע</t>
  </si>
  <si>
    <t>(לסעיף זה יינתן ניקוד מקסימאלי של 4 נקודות מתוך 60 הנקודות בניקוד המחיר)</t>
  </si>
  <si>
    <t>מכרז 04/25 -למתן שירותי ניקיון</t>
  </si>
  <si>
    <t>המזמינה אינה מתחייבת להזמין מהספק את ביצועם של הפרויקטים המיוחדים.</t>
  </si>
  <si>
    <t>מיסים והיטלים, הוצאות סוציאליות, ביטוח ותוספות שכר בהתאם לדין, רווח קבלני וכן כל הוצאה ניהולית אחרת או בכלל שאינה קשורה לשכר העובדים.</t>
  </si>
  <si>
    <t>2. אין להוסיף על גבי טופס הצעת המחיר הערות כלשהן או להתנות את ההצעה בתנאים כלשהם או לשנותה.</t>
  </si>
  <si>
    <t xml:space="preserve">1.	עותק מטופס הצעת המחיר המצורף כקובץ אקסל נפרד, יש להגיש הן מלא, חתום ומודפס והן על גבי דיסק און קי. בכל מקרה של סתירה בין הכתוב בעותק המודפס של הצעת המחיר ובין המופיע בהצעת המחיר בדיסק און קי, יגבר המופיע בהצעת המחיר בדיסק און קי. </t>
  </si>
  <si>
    <t xml:space="preserve">10.   יובהר כי הצעת המחיר בגין עלות שכר שעתית שתוגש על ידי המציע רלוונטית גם לתשלום בגין ימי חג, ימי שבתון, ככל שיהיו כאלה במהלך תקופת ההתקשרות ובגין מחלה בהתאם לניצול בפועל ובהתאם להוראות הדין. </t>
  </si>
  <si>
    <r>
      <rPr>
        <b/>
        <sz val="12"/>
        <color theme="1"/>
        <rFont val="David"/>
        <family val="2"/>
      </rPr>
      <t>מחלה</t>
    </r>
    <r>
      <rPr>
        <sz val="12"/>
        <color theme="1"/>
        <rFont val="David"/>
        <family val="2"/>
      </rPr>
      <t xml:space="preserve"> - תשולם בהתאם לניצול בפועל.</t>
    </r>
  </si>
  <si>
    <r>
      <rPr>
        <b/>
        <sz val="12"/>
        <color theme="1"/>
        <rFont val="David"/>
        <family val="2"/>
      </rPr>
      <t>שעות נוספות</t>
    </r>
    <r>
      <rPr>
        <sz val="12"/>
        <color theme="1"/>
        <rFont val="David"/>
        <family val="2"/>
      </rPr>
      <t xml:space="preserve"> – תשולמנה אך ורק בהתאם להוראות חוק שעות עבודה ומנוחה, תשי"א 1951 וההיתרים אשר פורסמו מכוחו.</t>
    </r>
  </si>
  <si>
    <t xml:space="preserve">הצעת המציע- עלות לשעת עבודה ותקורה </t>
  </si>
  <si>
    <r>
      <rPr>
        <b/>
        <sz val="12"/>
        <color theme="1"/>
        <rFont val="David"/>
        <family val="2"/>
      </rPr>
      <t>תקורה ורווח</t>
    </r>
    <r>
      <rPr>
        <sz val="12"/>
        <color theme="1"/>
        <rFont val="David"/>
        <family val="2"/>
      </rPr>
      <t xml:space="preserve">  - סעיף זה מהווה את התוספת לשעת עלות העובד שתכלול את כל ההוצאות, בין מיוחדות ובין כלליות, מכל מין וסוג שהוא, </t>
    </r>
  </si>
  <si>
    <t xml:space="preserve"> ביגוד לעובדים, ערבות, רישיונות, התקנת שעוני נוכחות וכרטיסי נוכחות לעובדים, </t>
  </si>
  <si>
    <t>לרבות, אך לא רק, תשלום בגין חומרי ניקיון, כלי עבודה ומיכון, פיקוח, הכשרות, דלק, הסעות,</t>
  </si>
  <si>
    <r>
      <rPr>
        <b/>
        <sz val="12"/>
        <color theme="1"/>
        <rFont val="David"/>
        <family val="2"/>
      </rPr>
      <t xml:space="preserve">שי לחג </t>
    </r>
    <r>
      <rPr>
        <sz val="12"/>
        <color theme="1"/>
        <rFont val="David"/>
        <family val="2"/>
      </rPr>
      <t xml:space="preserve">– ישולם בנפרד פעמיים בשנה בהתאם לאסמכתאות החתומות על-ידי רו"ח ואשר יועברו על ידי הספק למזמינה. </t>
    </r>
  </si>
  <si>
    <t>גובה השי יעודכן בהתאם להודעת תכ"מ, עלות שכר למעביד לכל שעת עבודה בתחום הניקיון מס' ה.8.2.1.2, לרבות כל עדכון שיחול.</t>
  </si>
  <si>
    <r>
      <rPr>
        <b/>
        <sz val="12"/>
        <color theme="1"/>
        <rFont val="David"/>
        <family val="2"/>
      </rPr>
      <t>מענק מצוינות</t>
    </r>
    <r>
      <rPr>
        <sz val="12"/>
        <color theme="1"/>
        <rFont val="David"/>
        <family val="2"/>
      </rPr>
      <t xml:space="preserve"> – ישולם על-ידי המכללה לספק, זאת כנגד אישור רואה חשבון על ביצוע התשלום לעובדי הניקיון ואחראי ניקיון </t>
    </r>
  </si>
  <si>
    <t xml:space="preserve">מצטיינים על בסיס אמות מידה שנקבעו ע"י המדינה בהודעת תכ"ם, "אמות מידה להענקת מענק מצוינות לעובדי קבלן בתחומי השמירה, האבטחה והניקיון", </t>
  </si>
  <si>
    <t>מס' ה.8.2.1.4, לרבות כל עדכון שיחול.</t>
  </si>
  <si>
    <t xml:space="preserve">שימו לב, תמחור העבודות הינו על פי שעת עבודה או יום עבודה. </t>
  </si>
  <si>
    <t xml:space="preserve">במהלך עבודות אלו תיבדקנה שעות העבודה בפועל של העובדים בהתאם לסעיף הרלוונטי. </t>
  </si>
  <si>
    <t>סה"כ עלות לשעת עבודה (בש"ח)</t>
  </si>
  <si>
    <r>
      <t>3.</t>
    </r>
    <r>
      <rPr>
        <sz val="7"/>
        <color theme="1"/>
        <rFont val="Times New Roman"/>
        <family val="1"/>
      </rPr>
      <t>   </t>
    </r>
    <r>
      <rPr>
        <sz val="12"/>
        <color theme="1"/>
        <rFont val="David"/>
        <family val="2"/>
      </rPr>
      <t xml:space="preserve">תשומת לב המציע לכך, כי על המציע למלא את </t>
    </r>
    <r>
      <rPr>
        <b/>
        <u/>
        <sz val="12"/>
        <color theme="1"/>
        <rFont val="David"/>
        <family val="2"/>
      </rPr>
      <t>שני</t>
    </r>
    <r>
      <rPr>
        <sz val="12"/>
        <color theme="1"/>
        <rFont val="David"/>
        <family val="2"/>
      </rPr>
      <t xml:space="preserve"> הגיליונות הבאים בטופס הצעת המחיר בקובץ האקסל:
      3.1   גיליון בשם " עלות לשעת עבודה ותקורה".
      3.2   גיליון בשם " פרויקטים מיוחדים".</t>
    </r>
  </si>
  <si>
    <r>
      <rPr>
        <sz val="12"/>
        <color theme="1"/>
        <rFont val="David"/>
        <family val="2"/>
      </rPr>
      <t>4.</t>
    </r>
    <r>
      <rPr>
        <b/>
        <sz val="7"/>
        <color theme="1"/>
        <rFont val="Times New Roman"/>
        <family val="1"/>
      </rPr>
      <t xml:space="preserve">             </t>
    </r>
    <r>
      <rPr>
        <b/>
        <sz val="12"/>
        <color theme="1"/>
        <rFont val="David"/>
        <family val="2"/>
      </rPr>
      <t>על המציע למלא בקובץ האקסל את התאים המיועדים למילוי בלבד.</t>
    </r>
  </si>
  <si>
    <r>
      <rPr>
        <sz val="12"/>
        <color theme="1"/>
        <rFont val="David"/>
        <family val="2"/>
      </rPr>
      <t>5.</t>
    </r>
    <r>
      <rPr>
        <sz val="7"/>
        <color theme="1"/>
        <rFont val="Times New Roman"/>
        <family val="1"/>
      </rPr>
      <t> </t>
    </r>
    <r>
      <rPr>
        <b/>
        <sz val="7"/>
        <color theme="1"/>
        <rFont val="Times New Roman"/>
        <family val="1"/>
      </rPr>
      <t xml:space="preserve">            </t>
    </r>
    <r>
      <rPr>
        <b/>
        <sz val="12"/>
        <color theme="1"/>
        <rFont val="David"/>
        <family val="2"/>
      </rPr>
      <t>הצעות במתכונת השונה מטופס הצעת המחיר – תיפסלנה על ידי ועדת המכרזים של המכללה.</t>
    </r>
  </si>
  <si>
    <r>
      <t>6.</t>
    </r>
    <r>
      <rPr>
        <sz val="7"/>
        <color theme="1"/>
        <rFont val="Times New Roman"/>
        <family val="1"/>
      </rPr>
      <t xml:space="preserve">         </t>
    </r>
    <r>
      <rPr>
        <sz val="12"/>
        <color theme="1"/>
        <rFont val="David"/>
        <family val="2"/>
      </rPr>
      <t>הטבלה המצ"ב מבוססת על העסקת עובד במשרה מלאה.</t>
    </r>
  </si>
  <si>
    <r>
      <t>7.</t>
    </r>
    <r>
      <rPr>
        <sz val="7"/>
        <color theme="1"/>
        <rFont val="Times New Roman"/>
        <family val="1"/>
      </rPr>
      <t xml:space="preserve">          </t>
    </r>
    <r>
      <rPr>
        <sz val="12"/>
        <color theme="1"/>
        <rFont val="David"/>
        <family val="2"/>
      </rPr>
      <t>הטבלה מבוססת על צווי הרחבה והקבלן מחוייב לשלם לכל הפחות את הסכומים הנקובים בטבלה הנזכרת, או לפי הוראות הדין – כמיטיב מביניהם.</t>
    </r>
  </si>
  <si>
    <r>
      <t>8.</t>
    </r>
    <r>
      <rPr>
        <sz val="7"/>
        <color theme="1"/>
        <rFont val="Times New Roman"/>
        <family val="1"/>
      </rPr>
      <t xml:space="preserve">         </t>
    </r>
    <r>
      <rPr>
        <sz val="12"/>
        <color theme="1"/>
        <rFont val="David"/>
        <family val="2"/>
      </rPr>
      <t>יובהר, כי לא ניתן להציע הנחה ביחס לכל אחד מהרכיבים המצוינים בטבלה. הצעה שבה תינתן הנחה על הרכיבים כאמור תיפסל על הסף.</t>
    </r>
  </si>
  <si>
    <r>
      <t>9.</t>
    </r>
    <r>
      <rPr>
        <sz val="7"/>
        <color theme="1"/>
        <rFont val="Times New Roman"/>
        <family val="1"/>
      </rPr>
      <t xml:space="preserve">          </t>
    </r>
    <r>
      <rPr>
        <sz val="12"/>
        <color theme="1"/>
        <rFont val="David"/>
        <family val="2"/>
      </rPr>
      <t>הספק מתחייב לשלם לעובדי הניקיון בגין תשעה ימי חג על אף האמור בצווי ההרחבה, וללא תנאי.</t>
    </r>
  </si>
  <si>
    <r>
      <rPr>
        <b/>
        <sz val="12"/>
        <color theme="1"/>
        <rFont val="David"/>
        <family val="2"/>
      </rPr>
      <t>חג</t>
    </r>
    <r>
      <rPr>
        <sz val="12"/>
        <color theme="1"/>
        <rFont val="David"/>
        <family val="2"/>
      </rPr>
      <t xml:space="preserve"> - ישולמו 9 ימי חג לשנה על בסיס תשלום בפועל.</t>
    </r>
  </si>
  <si>
    <t>למלא תעריף הבראה 1.63</t>
  </si>
  <si>
    <t>שכר הבסיס הינו לעובד עם ותק של שנה אחת. שכר זה יתעדכן בהתאם לותק העובד לפי הוראות הדין.</t>
  </si>
  <si>
    <r>
      <rPr>
        <b/>
        <sz val="12"/>
        <color theme="1"/>
        <rFont val="David"/>
        <family val="2"/>
      </rPr>
      <t>גמל נסיעות</t>
    </r>
    <r>
      <rPr>
        <sz val="12"/>
        <color theme="1"/>
        <rFont val="David"/>
        <family val="2"/>
      </rPr>
      <t>- ישולם בהתאם לביצוע בפועל בכפוף להצגת אישור רואה חשבון.</t>
    </r>
  </si>
  <si>
    <r>
      <rPr>
        <b/>
        <sz val="12"/>
        <color theme="1"/>
        <rFont val="David"/>
        <family val="2"/>
      </rPr>
      <t>נסיעות</t>
    </r>
    <r>
      <rPr>
        <sz val="12"/>
        <color theme="1"/>
        <rFont val="David"/>
        <family val="2"/>
      </rPr>
      <t xml:space="preserve"> - החזר הוצאות בגין נסיעה בתחבורה ציבורית ישולם בכפוף להוכחת ביצוע התשלום לעובדי הספק על ידי הספק.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</si>
</sst>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 #,##0.00_-;_-* &quot;-&quot;??_-;_-@_-"/>
    <numFmt numFmtId="165" formatCode="&quot;₪&quot;\ #,##0.00"/>
  </numFmts>
  <fonts count="14" x14ac:knownFonts="1">
    <font>
      <sz val="11"/>
      <color theme="1"/>
      <name val="Arial"/>
      <family val="2"/>
      <charset val="177"/>
      <scheme val="minor"/>
    </font>
    <font>
      <sz val="11"/>
      <color theme="1"/>
      <name val="Arial"/>
      <family val="2"/>
      <charset val="177"/>
      <scheme val="minor"/>
    </font>
    <font>
      <sz val="12"/>
      <color theme="1"/>
      <name val="David"/>
      <family val="2"/>
    </font>
    <font>
      <b/>
      <u/>
      <sz val="12"/>
      <color theme="1"/>
      <name val="David"/>
      <family val="2"/>
    </font>
    <font>
      <b/>
      <sz val="12"/>
      <color theme="1"/>
      <name val="David"/>
      <family val="2"/>
    </font>
    <font>
      <b/>
      <sz val="12"/>
      <color theme="1"/>
      <name val="David"/>
      <family val="2"/>
    </font>
    <font>
      <sz val="12"/>
      <color theme="1"/>
      <name val="Times New Roman"/>
      <family val="1"/>
    </font>
    <font>
      <sz val="12"/>
      <color theme="1"/>
      <name val="David"/>
      <family val="2"/>
    </font>
    <font>
      <b/>
      <u/>
      <sz val="12"/>
      <color theme="1"/>
      <name val="David"/>
      <family val="2"/>
    </font>
    <font>
      <sz val="7"/>
      <color theme="1"/>
      <name val="Times New Roman"/>
      <family val="1"/>
    </font>
    <font>
      <sz val="22"/>
      <color theme="1"/>
      <name val="David"/>
      <family val="2"/>
    </font>
    <font>
      <b/>
      <sz val="12"/>
      <color rgb="FF000000"/>
      <name val="David"/>
      <family val="2"/>
    </font>
    <font>
      <b/>
      <sz val="7"/>
      <color theme="1"/>
      <name val="Times New Roman"/>
      <family val="1"/>
    </font>
    <font>
      <sz val="12"/>
      <color theme="1"/>
      <name val="Arial"/>
      <family val="2"/>
      <charset val="177"/>
      <scheme val="minor"/>
    </font>
  </fonts>
  <fills count="5">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rgb="FFE6E6E6"/>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72">
    <xf numFmtId="0" fontId="0" fillId="0" borderId="0" xfId="0"/>
    <xf numFmtId="0" fontId="2" fillId="0" borderId="0" xfId="0" applyFont="1"/>
    <xf numFmtId="0" fontId="4" fillId="0" borderId="7" xfId="0" applyFont="1" applyBorder="1"/>
    <xf numFmtId="0" fontId="2" fillId="0" borderId="8" xfId="0" applyFont="1" applyBorder="1"/>
    <xf numFmtId="164" fontId="2" fillId="0" borderId="8" xfId="2" applyFont="1" applyBorder="1"/>
    <xf numFmtId="164" fontId="4" fillId="3" borderId="10" xfId="2" applyFont="1" applyFill="1" applyBorder="1"/>
    <xf numFmtId="0" fontId="2" fillId="0" borderId="0" xfId="0" applyFont="1" applyAlignment="1">
      <alignment horizontal="right" vertical="center" wrapText="1" readingOrder="2"/>
    </xf>
    <xf numFmtId="0" fontId="2" fillId="0" borderId="16" xfId="0" applyFont="1" applyBorder="1"/>
    <xf numFmtId="164" fontId="2" fillId="0" borderId="16" xfId="2" applyFont="1" applyBorder="1"/>
    <xf numFmtId="164" fontId="2" fillId="0" borderId="17" xfId="2" applyFont="1" applyBorder="1"/>
    <xf numFmtId="0" fontId="3" fillId="0" borderId="1" xfId="0" applyFont="1" applyBorder="1" applyAlignment="1">
      <alignment horizontal="center"/>
    </xf>
    <xf numFmtId="164" fontId="3" fillId="0" borderId="1" xfId="2" applyFont="1" applyBorder="1" applyAlignment="1">
      <alignment horizontal="center"/>
    </xf>
    <xf numFmtId="164" fontId="3" fillId="0" borderId="1" xfId="2" applyFont="1" applyBorder="1"/>
    <xf numFmtId="164" fontId="3" fillId="0" borderId="1" xfId="2" applyFont="1" applyBorder="1" applyAlignment="1">
      <alignment horizontal="center" wrapText="1"/>
    </xf>
    <xf numFmtId="164" fontId="3" fillId="0" borderId="0" xfId="2" applyFont="1" applyBorder="1" applyAlignment="1">
      <alignment horizontal="center"/>
    </xf>
    <xf numFmtId="164" fontId="3" fillId="0" borderId="0" xfId="2" applyFont="1" applyBorder="1"/>
    <xf numFmtId="164" fontId="3" fillId="0" borderId="0" xfId="2" applyFont="1" applyBorder="1" applyAlignment="1">
      <alignment horizontal="center" wrapText="1"/>
    </xf>
    <xf numFmtId="0" fontId="2" fillId="0" borderId="2" xfId="0" applyFont="1" applyBorder="1" applyAlignment="1">
      <alignment horizontal="center"/>
    </xf>
    <xf numFmtId="164" fontId="2" fillId="0" borderId="2" xfId="2" applyFont="1" applyBorder="1" applyAlignment="1">
      <alignment horizontal="center"/>
    </xf>
    <xf numFmtId="0" fontId="2" fillId="0" borderId="0" xfId="0" applyFont="1" applyAlignment="1">
      <alignment horizontal="center"/>
    </xf>
    <xf numFmtId="10" fontId="2" fillId="0" borderId="0" xfId="1" applyNumberFormat="1" applyFont="1" applyBorder="1" applyAlignment="1">
      <alignment horizontal="center"/>
    </xf>
    <xf numFmtId="164" fontId="2" fillId="0" borderId="0" xfId="2" applyFont="1" applyAlignment="1">
      <alignment horizontal="center"/>
    </xf>
    <xf numFmtId="164" fontId="2" fillId="0" borderId="4" xfId="2" applyFont="1" applyBorder="1" applyAlignment="1">
      <alignment horizontal="center"/>
    </xf>
    <xf numFmtId="9" fontId="2" fillId="0" borderId="0" xfId="1" applyFont="1" applyBorder="1" applyAlignment="1">
      <alignment horizontal="center"/>
    </xf>
    <xf numFmtId="164" fontId="2" fillId="0" borderId="0" xfId="0" applyNumberFormat="1" applyFont="1"/>
    <xf numFmtId="164" fontId="4" fillId="0" borderId="4" xfId="2" applyFont="1" applyFill="1" applyBorder="1" applyAlignment="1">
      <alignment horizontal="center"/>
    </xf>
    <xf numFmtId="0" fontId="2" fillId="0" borderId="5" xfId="0" applyFont="1" applyBorder="1" applyAlignment="1">
      <alignment horizontal="center"/>
    </xf>
    <xf numFmtId="164" fontId="2" fillId="0" borderId="5" xfId="2" applyFont="1" applyBorder="1" applyAlignment="1">
      <alignment horizontal="center"/>
    </xf>
    <xf numFmtId="164" fontId="2" fillId="0" borderId="6" xfId="2" applyFont="1" applyFill="1" applyBorder="1" applyAlignment="1">
      <alignment horizontal="center"/>
    </xf>
    <xf numFmtId="0" fontId="2" fillId="0" borderId="8" xfId="0" applyFont="1" applyBorder="1" applyAlignment="1">
      <alignment horizontal="center"/>
    </xf>
    <xf numFmtId="164" fontId="2" fillId="0" borderId="8" xfId="2" applyFont="1" applyBorder="1" applyAlignment="1">
      <alignment horizontal="center"/>
    </xf>
    <xf numFmtId="164" fontId="4" fillId="0" borderId="9" xfId="2" applyFont="1" applyFill="1" applyBorder="1" applyAlignment="1">
      <alignment horizontal="center"/>
    </xf>
    <xf numFmtId="164" fontId="2" fillId="0" borderId="0" xfId="2" applyFont="1"/>
    <xf numFmtId="0" fontId="3" fillId="0" borderId="0" xfId="0" applyFont="1"/>
    <xf numFmtId="0" fontId="2" fillId="0" borderId="0" xfId="0" applyFont="1" applyAlignment="1">
      <alignment horizontal="right"/>
    </xf>
    <xf numFmtId="0" fontId="5" fillId="0" borderId="1" xfId="0" applyFont="1" applyBorder="1" applyAlignment="1">
      <alignment horizontal="right" vertical="center" wrapText="1" readingOrder="2"/>
    </xf>
    <xf numFmtId="0" fontId="7" fillId="0" borderId="1" xfId="0" applyFont="1" applyBorder="1" applyAlignment="1">
      <alignment horizontal="right" vertical="center" wrapText="1" readingOrder="2"/>
    </xf>
    <xf numFmtId="0" fontId="3" fillId="0" borderId="0" xfId="0" applyFont="1" applyAlignment="1">
      <alignment horizontal="right" vertical="center" readingOrder="2"/>
    </xf>
    <xf numFmtId="0" fontId="4" fillId="0" borderId="0" xfId="0" applyFont="1" applyAlignment="1">
      <alignment horizontal="right" vertical="center" readingOrder="2"/>
    </xf>
    <xf numFmtId="0" fontId="2" fillId="0" borderId="0" xfId="0" applyFont="1" applyAlignment="1">
      <alignment horizontal="right" vertical="center" readingOrder="2"/>
    </xf>
    <xf numFmtId="0" fontId="0" fillId="0" borderId="0" xfId="0" applyAlignment="1">
      <alignment horizontal="right"/>
    </xf>
    <xf numFmtId="0" fontId="10" fillId="0" borderId="1" xfId="0" applyFont="1" applyBorder="1" applyAlignment="1">
      <alignment horizontal="justify" vertical="center" wrapText="1" readingOrder="2"/>
    </xf>
    <xf numFmtId="0" fontId="11" fillId="4" borderId="1" xfId="0" applyFont="1" applyFill="1" applyBorder="1" applyAlignment="1">
      <alignment horizontal="center" vertical="center" wrapText="1" readingOrder="2"/>
    </xf>
    <xf numFmtId="0" fontId="4" fillId="0" borderId="0" xfId="0" applyFont="1" applyAlignment="1">
      <alignment horizontal="justify" vertical="center" readingOrder="2"/>
    </xf>
    <xf numFmtId="0" fontId="13" fillId="0" borderId="0" xfId="0" applyFont="1"/>
    <xf numFmtId="164" fontId="2" fillId="2" borderId="3" xfId="2" applyFont="1" applyFill="1" applyBorder="1" applyAlignment="1" applyProtection="1">
      <alignment horizontal="center"/>
      <protection locked="0"/>
    </xf>
    <xf numFmtId="165" fontId="6" fillId="0" borderId="1" xfId="0" applyNumberFormat="1" applyFont="1" applyBorder="1" applyAlignment="1" applyProtection="1">
      <alignment horizontal="right" vertical="center" wrapText="1" readingOrder="2"/>
      <protection locked="0"/>
    </xf>
    <xf numFmtId="0" fontId="0" fillId="0" borderId="0" xfId="0" applyAlignment="1">
      <alignment wrapText="1"/>
    </xf>
    <xf numFmtId="9" fontId="2" fillId="2" borderId="8" xfId="1" applyFont="1" applyFill="1" applyBorder="1" applyAlignment="1" applyProtection="1">
      <alignment horizontal="center"/>
      <protection locked="0"/>
    </xf>
    <xf numFmtId="0" fontId="3" fillId="0" borderId="0" xfId="0" applyFont="1" applyAlignment="1">
      <alignment horizontal="center"/>
    </xf>
    <xf numFmtId="43" fontId="2" fillId="0" borderId="0" xfId="0" applyNumberFormat="1" applyFont="1"/>
    <xf numFmtId="2" fontId="2" fillId="0" borderId="0" xfId="0" applyNumberFormat="1" applyFont="1"/>
    <xf numFmtId="164" fontId="2" fillId="0" borderId="0" xfId="2" applyFont="1" applyBorder="1" applyAlignment="1">
      <alignment horizontal="center"/>
    </xf>
    <xf numFmtId="164" fontId="2" fillId="2" borderId="4" xfId="2" applyFont="1" applyFill="1" applyBorder="1" applyAlignment="1">
      <alignment horizontal="center"/>
    </xf>
    <xf numFmtId="0" fontId="2" fillId="2" borderId="0" xfId="0" applyFont="1" applyFill="1"/>
    <xf numFmtId="0" fontId="2" fillId="0" borderId="18" xfId="0" applyFont="1" applyBorder="1" applyAlignment="1">
      <alignment horizontal="center"/>
    </xf>
    <xf numFmtId="0" fontId="2" fillId="0" borderId="19" xfId="0" applyFont="1" applyBorder="1" applyAlignment="1">
      <alignment horizontal="center"/>
    </xf>
    <xf numFmtId="0" fontId="2" fillId="0" borderId="0" xfId="0" applyFont="1" applyBorder="1" applyAlignment="1">
      <alignment horizontal="center"/>
    </xf>
    <xf numFmtId="10" fontId="2" fillId="0" borderId="0" xfId="0" applyNumberFormat="1" applyFont="1" applyBorder="1" applyAlignment="1">
      <alignment horizontal="center"/>
    </xf>
    <xf numFmtId="0" fontId="2" fillId="0" borderId="20" xfId="0" applyFont="1" applyBorder="1" applyAlignment="1">
      <alignment horizontal="center"/>
    </xf>
    <xf numFmtId="0" fontId="3" fillId="0" borderId="14" xfId="0" applyFont="1" applyBorder="1" applyAlignment="1">
      <alignment horizontal="center"/>
    </xf>
    <xf numFmtId="0" fontId="3" fillId="0" borderId="0" xfId="0" applyFont="1" applyAlignment="1">
      <alignment horizontal="center"/>
    </xf>
    <xf numFmtId="0" fontId="3" fillId="0" borderId="15" xfId="0" applyFont="1" applyBorder="1" applyAlignment="1">
      <alignment horizontal="center"/>
    </xf>
    <xf numFmtId="0" fontId="3" fillId="3" borderId="11" xfId="0" applyFont="1" applyFill="1" applyBorder="1" applyAlignment="1">
      <alignment horizontal="center"/>
    </xf>
    <xf numFmtId="0" fontId="3" fillId="3" borderId="12" xfId="0" applyFont="1" applyFill="1" applyBorder="1" applyAlignment="1">
      <alignment horizontal="center"/>
    </xf>
    <xf numFmtId="0" fontId="3" fillId="3" borderId="13" xfId="0" applyFont="1" applyFill="1" applyBorder="1" applyAlignment="1">
      <alignment horizontal="center"/>
    </xf>
    <xf numFmtId="0" fontId="8" fillId="3" borderId="11" xfId="0" applyFont="1" applyFill="1" applyBorder="1" applyAlignment="1">
      <alignment horizontal="center"/>
    </xf>
    <xf numFmtId="0" fontId="8" fillId="3" borderId="12" xfId="0" applyFont="1" applyFill="1" applyBorder="1" applyAlignment="1">
      <alignment horizontal="center"/>
    </xf>
    <xf numFmtId="0" fontId="8" fillId="3" borderId="13" xfId="0" applyFont="1" applyFill="1" applyBorder="1" applyAlignment="1">
      <alignment horizontal="center"/>
    </xf>
    <xf numFmtId="0" fontId="8" fillId="0" borderId="0" xfId="0" applyFont="1" applyAlignment="1">
      <alignment horizontal="center"/>
    </xf>
    <xf numFmtId="0" fontId="8" fillId="0" borderId="15" xfId="0" applyFont="1" applyBorder="1" applyAlignment="1">
      <alignment horizontal="center"/>
    </xf>
    <xf numFmtId="0" fontId="3" fillId="0" borderId="0" xfId="0" applyFont="1" applyAlignment="1">
      <alignment horizontal="center" vertical="center" readingOrder="2"/>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6AFEE-80C9-41B0-8D81-C33457C1098A}">
  <dimension ref="A2:C29"/>
  <sheetViews>
    <sheetView rightToLeft="1" workbookViewId="0">
      <selection activeCell="A5" sqref="A4:A5"/>
    </sheetView>
  </sheetViews>
  <sheetFormatPr defaultRowHeight="14.25" x14ac:dyDescent="0.2"/>
  <cols>
    <col min="1" max="1" width="91.125" customWidth="1"/>
  </cols>
  <sheetData>
    <row r="2" spans="1:1" ht="15.75" x14ac:dyDescent="0.2">
      <c r="A2" s="37" t="s">
        <v>23</v>
      </c>
    </row>
    <row r="3" spans="1:1" ht="47.25" x14ac:dyDescent="0.2">
      <c r="A3" s="6" t="s">
        <v>35</v>
      </c>
    </row>
    <row r="4" spans="1:1" ht="15.75" x14ac:dyDescent="0.2">
      <c r="A4" s="39" t="s">
        <v>34</v>
      </c>
    </row>
    <row r="5" spans="1:1" ht="47.25" x14ac:dyDescent="0.2">
      <c r="A5" s="6" t="s">
        <v>51</v>
      </c>
    </row>
    <row r="6" spans="1:1" ht="15.75" x14ac:dyDescent="0.2">
      <c r="A6" s="38" t="s">
        <v>52</v>
      </c>
    </row>
    <row r="7" spans="1:1" ht="15.75" x14ac:dyDescent="0.2">
      <c r="A7" s="38" t="s">
        <v>53</v>
      </c>
    </row>
    <row r="8" spans="1:1" ht="15.75" x14ac:dyDescent="0.2">
      <c r="A8" s="43"/>
    </row>
    <row r="9" spans="1:1" ht="15.75" x14ac:dyDescent="0.2">
      <c r="A9" s="37" t="s">
        <v>24</v>
      </c>
    </row>
    <row r="10" spans="1:1" ht="15.75" x14ac:dyDescent="0.2">
      <c r="A10" s="39" t="s">
        <v>54</v>
      </c>
    </row>
    <row r="11" spans="1:1" s="47" customFormat="1" ht="31.5" x14ac:dyDescent="0.2">
      <c r="A11" s="6" t="s">
        <v>55</v>
      </c>
    </row>
    <row r="12" spans="1:1" s="47" customFormat="1" ht="31.5" x14ac:dyDescent="0.2">
      <c r="A12" s="6" t="s">
        <v>56</v>
      </c>
    </row>
    <row r="13" spans="1:1" ht="15.75" x14ac:dyDescent="0.2">
      <c r="A13" s="39" t="s">
        <v>57</v>
      </c>
    </row>
    <row r="14" spans="1:1" ht="31.5" x14ac:dyDescent="0.2">
      <c r="A14" s="6" t="s">
        <v>36</v>
      </c>
    </row>
    <row r="15" spans="1:1" x14ac:dyDescent="0.2">
      <c r="A15" s="40"/>
    </row>
    <row r="16" spans="1:1" x14ac:dyDescent="0.2">
      <c r="A16" s="40"/>
    </row>
    <row r="17" spans="1:3" x14ac:dyDescent="0.2">
      <c r="A17" s="40"/>
    </row>
    <row r="18" spans="1:3" ht="27.75" x14ac:dyDescent="0.2">
      <c r="A18" s="41"/>
      <c r="B18" s="41"/>
      <c r="C18" s="41"/>
    </row>
    <row r="19" spans="1:3" ht="31.5" x14ac:dyDescent="0.2">
      <c r="A19" s="42" t="s">
        <v>27</v>
      </c>
      <c r="B19" s="42" t="s">
        <v>29</v>
      </c>
      <c r="C19" s="42" t="s">
        <v>28</v>
      </c>
    </row>
    <row r="20" spans="1:3" x14ac:dyDescent="0.2">
      <c r="A20" s="40"/>
    </row>
    <row r="21" spans="1:3" x14ac:dyDescent="0.2">
      <c r="A21" s="40"/>
    </row>
    <row r="22" spans="1:3" x14ac:dyDescent="0.2">
      <c r="A22" s="40"/>
    </row>
    <row r="23" spans="1:3" x14ac:dyDescent="0.2">
      <c r="A23" s="40"/>
    </row>
    <row r="24" spans="1:3" x14ac:dyDescent="0.2">
      <c r="A24" s="40"/>
    </row>
    <row r="25" spans="1:3" x14ac:dyDescent="0.2">
      <c r="A25" s="40"/>
    </row>
    <row r="26" spans="1:3" x14ac:dyDescent="0.2">
      <c r="A26" s="40"/>
    </row>
    <row r="27" spans="1:3" x14ac:dyDescent="0.2">
      <c r="A27" s="40"/>
    </row>
    <row r="28" spans="1:3" x14ac:dyDescent="0.2">
      <c r="A28" s="40"/>
    </row>
    <row r="29" spans="1:3" x14ac:dyDescent="0.2">
      <c r="A29" s="40"/>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FF539-18A4-4DA1-A3B3-2C7CC2E7879B}">
  <sheetPr>
    <pageSetUpPr fitToPage="1"/>
  </sheetPr>
  <dimension ref="A3:I41"/>
  <sheetViews>
    <sheetView rightToLeft="1" tabSelected="1" topLeftCell="A10" workbookViewId="0">
      <selection activeCell="I20" sqref="I20"/>
    </sheetView>
  </sheetViews>
  <sheetFormatPr defaultColWidth="9" defaultRowHeight="15.75" x14ac:dyDescent="0.25"/>
  <cols>
    <col min="1" max="1" width="35.875" style="1" customWidth="1"/>
    <col min="2" max="2" width="9" style="1"/>
    <col min="3" max="3" width="22.125" style="32" customWidth="1"/>
    <col min="4" max="4" width="4.875" style="32" customWidth="1"/>
    <col min="5" max="5" width="15.125" style="32" customWidth="1"/>
    <col min="6" max="6" width="19.125" style="1" bestFit="1" customWidth="1"/>
    <col min="7" max="7" width="9" style="1"/>
    <col min="8" max="8" width="9.5" style="1" bestFit="1" customWidth="1"/>
    <col min="9" max="16384" width="9" style="1"/>
  </cols>
  <sheetData>
    <row r="3" spans="1:9" x14ac:dyDescent="0.25">
      <c r="A3" s="63" t="s">
        <v>31</v>
      </c>
      <c r="B3" s="64"/>
      <c r="C3" s="64"/>
      <c r="D3" s="64"/>
      <c r="E3" s="65"/>
    </row>
    <row r="4" spans="1:9" x14ac:dyDescent="0.25">
      <c r="A4" s="60" t="s">
        <v>39</v>
      </c>
      <c r="B4" s="61"/>
      <c r="C4" s="61"/>
      <c r="D4" s="61"/>
      <c r="E4" s="62"/>
    </row>
    <row r="5" spans="1:9" x14ac:dyDescent="0.25">
      <c r="A5" s="37" t="s">
        <v>25</v>
      </c>
      <c r="B5" s="7"/>
      <c r="C5" s="8"/>
      <c r="D5" s="8"/>
      <c r="E5" s="9"/>
    </row>
    <row r="6" spans="1:9" x14ac:dyDescent="0.25">
      <c r="A6" s="10" t="s">
        <v>0</v>
      </c>
      <c r="B6" s="10" t="s">
        <v>9</v>
      </c>
      <c r="C6" s="11" t="s">
        <v>8</v>
      </c>
      <c r="D6" s="12"/>
      <c r="E6" s="13" t="s">
        <v>7</v>
      </c>
    </row>
    <row r="7" spans="1:9" ht="7.5" customHeight="1" thickBot="1" x14ac:dyDescent="0.3">
      <c r="A7" s="49"/>
      <c r="B7" s="49"/>
      <c r="C7" s="14"/>
      <c r="D7" s="15"/>
      <c r="E7" s="16"/>
    </row>
    <row r="8" spans="1:9" x14ac:dyDescent="0.25">
      <c r="A8" s="55" t="s">
        <v>12</v>
      </c>
      <c r="B8" s="17"/>
      <c r="C8" s="18">
        <v>34.32</v>
      </c>
      <c r="D8" s="18"/>
      <c r="E8" s="45">
        <v>0</v>
      </c>
      <c r="H8" s="24"/>
    </row>
    <row r="9" spans="1:9" x14ac:dyDescent="0.25">
      <c r="A9" s="56" t="s">
        <v>1</v>
      </c>
      <c r="B9" s="20">
        <v>4.8399999999999999E-2</v>
      </c>
      <c r="C9" s="52">
        <f>C8*B9</f>
        <v>1.6610879999999999</v>
      </c>
      <c r="D9" s="52"/>
      <c r="E9" s="22">
        <f>E8*B9</f>
        <v>0</v>
      </c>
    </row>
    <row r="10" spans="1:9" x14ac:dyDescent="0.25">
      <c r="A10" s="56" t="s">
        <v>2</v>
      </c>
      <c r="B10" s="23"/>
      <c r="C10" s="52">
        <v>1.63</v>
      </c>
      <c r="D10" s="52"/>
      <c r="E10" s="53">
        <v>0</v>
      </c>
      <c r="F10" s="54" t="s">
        <v>59</v>
      </c>
      <c r="G10" s="54"/>
    </row>
    <row r="11" spans="1:9" x14ac:dyDescent="0.25">
      <c r="A11" s="56" t="s">
        <v>3</v>
      </c>
      <c r="B11" s="20">
        <v>7.4999999999999997E-2</v>
      </c>
      <c r="C11" s="52">
        <f>(+$C$9+$C$10+$C$8)*B11</f>
        <v>2.8208316</v>
      </c>
      <c r="D11" s="52"/>
      <c r="E11" s="22">
        <f>(+$E$9+$E$10+$E$8)*B11</f>
        <v>0</v>
      </c>
      <c r="H11" s="51"/>
    </row>
    <row r="12" spans="1:9" x14ac:dyDescent="0.25">
      <c r="A12" s="56" t="s">
        <v>4</v>
      </c>
      <c r="B12" s="20">
        <v>8.3299999999999999E-2</v>
      </c>
      <c r="C12" s="52">
        <f t="shared" ref="C12:C14" si="0">(+$C$9+$C$10+$C$8)*B12</f>
        <v>3.1330036304000002</v>
      </c>
      <c r="D12" s="52"/>
      <c r="E12" s="22">
        <f t="shared" ref="E12:E14" si="1">(+$E$9+$E$10+$E$8)*B12</f>
        <v>0</v>
      </c>
      <c r="H12" s="51"/>
    </row>
    <row r="13" spans="1:9" x14ac:dyDescent="0.25">
      <c r="A13" s="56" t="s">
        <v>5</v>
      </c>
      <c r="B13" s="20">
        <v>4.5100000000000001E-2</v>
      </c>
      <c r="C13" s="52">
        <f t="shared" si="0"/>
        <v>1.6962600688000002</v>
      </c>
      <c r="D13" s="52"/>
      <c r="E13" s="22">
        <f t="shared" si="1"/>
        <v>0</v>
      </c>
      <c r="H13" s="51"/>
    </row>
    <row r="14" spans="1:9" x14ac:dyDescent="0.25">
      <c r="A14" s="56" t="s">
        <v>6</v>
      </c>
      <c r="B14" s="20">
        <v>7.4999999999999997E-2</v>
      </c>
      <c r="C14" s="52">
        <f t="shared" si="0"/>
        <v>2.8208316</v>
      </c>
      <c r="D14" s="52"/>
      <c r="E14" s="22">
        <f t="shared" si="1"/>
        <v>0</v>
      </c>
      <c r="H14" s="51"/>
      <c r="I14" s="24"/>
    </row>
    <row r="15" spans="1:9" x14ac:dyDescent="0.25">
      <c r="A15" s="56"/>
      <c r="B15" s="57"/>
      <c r="C15" s="52"/>
      <c r="D15" s="52"/>
      <c r="E15" s="22"/>
    </row>
    <row r="16" spans="1:9" x14ac:dyDescent="0.25">
      <c r="A16" s="56" t="s">
        <v>10</v>
      </c>
      <c r="B16" s="58">
        <f>SUM(B9:B15)</f>
        <v>0.32680000000000003</v>
      </c>
      <c r="C16" s="52">
        <f>SUM(C8:C15)</f>
        <v>48.082014899199997</v>
      </c>
      <c r="D16" s="52"/>
      <c r="E16" s="25">
        <f>SUM(E8:E15)</f>
        <v>0</v>
      </c>
      <c r="H16" s="50"/>
    </row>
    <row r="17" spans="1:8" ht="16.5" thickBot="1" x14ac:dyDescent="0.3">
      <c r="A17" s="59"/>
      <c r="B17" s="26"/>
      <c r="C17" s="27"/>
      <c r="D17" s="27"/>
      <c r="E17" s="28"/>
    </row>
    <row r="18" spans="1:8" ht="8.4499999999999993" customHeight="1" thickBot="1" x14ac:dyDescent="0.3">
      <c r="A18" s="19"/>
      <c r="B18" s="19"/>
      <c r="C18" s="21"/>
      <c r="D18" s="21"/>
      <c r="E18" s="21"/>
    </row>
    <row r="19" spans="1:8" ht="16.5" thickBot="1" x14ac:dyDescent="0.3">
      <c r="A19" s="29" t="s">
        <v>11</v>
      </c>
      <c r="B19" s="48">
        <v>0</v>
      </c>
      <c r="C19" s="30"/>
      <c r="D19" s="30"/>
      <c r="E19" s="31">
        <f>+E16*B19</f>
        <v>0</v>
      </c>
      <c r="H19" s="24"/>
    </row>
    <row r="20" spans="1:8" ht="16.5" thickBot="1" x14ac:dyDescent="0.3"/>
    <row r="21" spans="1:8" ht="24.75" customHeight="1" thickBot="1" x14ac:dyDescent="0.3">
      <c r="A21" s="2" t="s">
        <v>50</v>
      </c>
      <c r="B21" s="3"/>
      <c r="C21" s="4"/>
      <c r="D21" s="4"/>
      <c r="E21" s="5">
        <f>E19+E16</f>
        <v>0</v>
      </c>
    </row>
    <row r="23" spans="1:8" x14ac:dyDescent="0.25">
      <c r="A23" s="33" t="s">
        <v>13</v>
      </c>
    </row>
    <row r="24" spans="1:8" x14ac:dyDescent="0.25">
      <c r="A24" s="34" t="s">
        <v>60</v>
      </c>
    </row>
    <row r="25" spans="1:8" x14ac:dyDescent="0.25">
      <c r="A25" s="34" t="s">
        <v>37</v>
      </c>
    </row>
    <row r="26" spans="1:8" x14ac:dyDescent="0.25">
      <c r="A26" s="34" t="s">
        <v>58</v>
      </c>
    </row>
    <row r="27" spans="1:8" x14ac:dyDescent="0.25">
      <c r="A27" s="39" t="s">
        <v>38</v>
      </c>
    </row>
    <row r="28" spans="1:8" x14ac:dyDescent="0.25">
      <c r="A28" s="39" t="s">
        <v>43</v>
      </c>
    </row>
    <row r="29" spans="1:8" x14ac:dyDescent="0.25">
      <c r="A29" s="39" t="s">
        <v>44</v>
      </c>
    </row>
    <row r="30" spans="1:8" x14ac:dyDescent="0.25">
      <c r="A30" s="39" t="s">
        <v>45</v>
      </c>
    </row>
    <row r="31" spans="1:8" x14ac:dyDescent="0.25">
      <c r="A31" s="39" t="s">
        <v>46</v>
      </c>
    </row>
    <row r="32" spans="1:8" x14ac:dyDescent="0.25">
      <c r="A32" s="39" t="s">
        <v>47</v>
      </c>
    </row>
    <row r="33" spans="1:3" x14ac:dyDescent="0.25">
      <c r="A33" s="39" t="s">
        <v>62</v>
      </c>
    </row>
    <row r="34" spans="1:3" x14ac:dyDescent="0.25">
      <c r="A34" s="1" t="s">
        <v>61</v>
      </c>
    </row>
    <row r="35" spans="1:3" x14ac:dyDescent="0.25">
      <c r="A35" s="39" t="s">
        <v>40</v>
      </c>
    </row>
    <row r="36" spans="1:3" x14ac:dyDescent="0.25">
      <c r="A36" s="39" t="s">
        <v>42</v>
      </c>
    </row>
    <row r="37" spans="1:3" x14ac:dyDescent="0.25">
      <c r="A37" s="1" t="s">
        <v>41</v>
      </c>
    </row>
    <row r="38" spans="1:3" x14ac:dyDescent="0.25">
      <c r="A38" s="1" t="s">
        <v>33</v>
      </c>
    </row>
    <row r="40" spans="1:3" ht="27.75" x14ac:dyDescent="0.25">
      <c r="A40" s="41"/>
      <c r="B40" s="41"/>
      <c r="C40" s="41"/>
    </row>
    <row r="41" spans="1:3" x14ac:dyDescent="0.25">
      <c r="A41" s="42" t="s">
        <v>27</v>
      </c>
      <c r="B41" s="42" t="s">
        <v>29</v>
      </c>
      <c r="C41" s="42" t="s">
        <v>28</v>
      </c>
    </row>
  </sheetData>
  <mergeCells count="2">
    <mergeCell ref="A4:E4"/>
    <mergeCell ref="A3:E3"/>
  </mergeCells>
  <pageMargins left="0.70866141732283472" right="0.70866141732283472" top="0.74803149606299213" bottom="0.74803149606299213" header="0.31496062992125984" footer="0.31496062992125984"/>
  <pageSetup paperSize="9" scale="82"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F7912-EE06-4C21-B6B6-EC69B09F8171}">
  <dimension ref="A2:G19"/>
  <sheetViews>
    <sheetView rightToLeft="1" workbookViewId="0">
      <selection activeCell="H16" sqref="H16"/>
    </sheetView>
  </sheetViews>
  <sheetFormatPr defaultRowHeight="14.25" x14ac:dyDescent="0.2"/>
  <cols>
    <col min="1" max="1" width="29.375" customWidth="1"/>
    <col min="2" max="2" width="12.375" customWidth="1"/>
    <col min="3" max="3" width="18.375" customWidth="1"/>
  </cols>
  <sheetData>
    <row r="2" spans="1:7" ht="15.75" x14ac:dyDescent="0.25">
      <c r="A2" s="66" t="s">
        <v>31</v>
      </c>
      <c r="B2" s="67"/>
      <c r="C2" s="67"/>
      <c r="D2" s="67"/>
      <c r="E2" s="68"/>
    </row>
    <row r="3" spans="1:7" ht="15.75" x14ac:dyDescent="0.25">
      <c r="A3" s="60" t="s">
        <v>26</v>
      </c>
      <c r="B3" s="69"/>
      <c r="C3" s="69"/>
      <c r="D3" s="69"/>
      <c r="E3" s="70"/>
    </row>
    <row r="4" spans="1:7" ht="15.75" x14ac:dyDescent="0.2">
      <c r="A4" s="71" t="s">
        <v>30</v>
      </c>
      <c r="B4" s="71"/>
      <c r="C4" s="71"/>
    </row>
    <row r="5" spans="1:7" ht="15.75" x14ac:dyDescent="0.2">
      <c r="A5" s="37"/>
    </row>
    <row r="6" spans="1:7" ht="31.5" x14ac:dyDescent="0.2">
      <c r="A6" s="35" t="s">
        <v>22</v>
      </c>
      <c r="B6" s="35" t="s">
        <v>14</v>
      </c>
      <c r="C6" s="35" t="s">
        <v>15</v>
      </c>
    </row>
    <row r="7" spans="1:7" ht="15.75" x14ac:dyDescent="0.2">
      <c r="A7" s="36" t="s">
        <v>16</v>
      </c>
      <c r="B7" s="36" t="s">
        <v>17</v>
      </c>
      <c r="C7" s="46"/>
    </row>
    <row r="8" spans="1:7" ht="15.75" x14ac:dyDescent="0.2">
      <c r="A8" s="36" t="s">
        <v>18</v>
      </c>
      <c r="B8" s="36" t="s">
        <v>19</v>
      </c>
      <c r="C8" s="46"/>
    </row>
    <row r="9" spans="1:7" ht="15.75" x14ac:dyDescent="0.2">
      <c r="A9" s="36" t="s">
        <v>20</v>
      </c>
      <c r="B9" s="36" t="s">
        <v>19</v>
      </c>
      <c r="C9" s="46"/>
    </row>
    <row r="10" spans="1:7" ht="15.75" x14ac:dyDescent="0.2">
      <c r="A10" s="36" t="s">
        <v>21</v>
      </c>
      <c r="B10" s="36" t="s">
        <v>19</v>
      </c>
      <c r="C10" s="46"/>
    </row>
    <row r="13" spans="1:7" ht="15.75" x14ac:dyDescent="0.2">
      <c r="A13" s="39" t="s">
        <v>48</v>
      </c>
      <c r="B13" s="44"/>
      <c r="C13" s="44"/>
      <c r="D13" s="44"/>
      <c r="E13" s="44"/>
      <c r="F13" s="44"/>
      <c r="G13" s="44"/>
    </row>
    <row r="14" spans="1:7" ht="15.75" x14ac:dyDescent="0.2">
      <c r="A14" s="39" t="s">
        <v>49</v>
      </c>
      <c r="B14" s="44"/>
      <c r="C14" s="44"/>
      <c r="D14" s="44"/>
      <c r="E14" s="44"/>
      <c r="F14" s="44"/>
      <c r="G14" s="44"/>
    </row>
    <row r="15" spans="1:7" ht="14.45" customHeight="1" x14ac:dyDescent="0.2">
      <c r="A15" s="39" t="s">
        <v>32</v>
      </c>
      <c r="B15" s="44"/>
      <c r="C15" s="44"/>
      <c r="D15" s="44"/>
      <c r="E15" s="44"/>
      <c r="F15" s="44"/>
      <c r="G15" s="44"/>
    </row>
    <row r="18" spans="1:3" ht="27.75" x14ac:dyDescent="0.2">
      <c r="A18" s="41"/>
      <c r="B18" s="41"/>
      <c r="C18" s="41"/>
    </row>
    <row r="19" spans="1:3" ht="15.75" x14ac:dyDescent="0.2">
      <c r="A19" s="42" t="s">
        <v>27</v>
      </c>
      <c r="B19" s="42" t="s">
        <v>29</v>
      </c>
      <c r="C19" s="42" t="s">
        <v>28</v>
      </c>
    </row>
  </sheetData>
  <sheetProtection algorithmName="SHA-512" hashValue="rGDywam8zg2uUup5T1VKBAJAw2THw5FEyTwUKUAGoi+7ObnfFwyjfIMdALYtWsb5etKpp4aeqRmIBBfVTfqZ0Q==" saltValue="wcHJdsx3FOUVGn+rWdJDUQ==" spinCount="100000" sheet="1" objects="1" scenarios="1"/>
  <mergeCells count="3">
    <mergeCell ref="A2:E2"/>
    <mergeCell ref="A3:E3"/>
    <mergeCell ref="A4:C4"/>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5ea__x05d9__x05d0__x05d5__x05e8_ xmlns="41aa2188-3a2f-4fba-a079-e85bc9aa5509" xsi:nil="true"/>
    <lcf76f155ced4ddcb4097134ff3c332f xmlns="41aa2188-3a2f-4fba-a079-e85bc9aa5509">
      <Terms xmlns="http://schemas.microsoft.com/office/infopath/2007/PartnerControls"/>
    </lcf76f155ced4ddcb4097134ff3c332f>
    <TaxCatchAll xmlns="1bc24395-5445-4cf0-9cff-a32c215bef19" xsi:nil="true"/>
    <_x005f_x05de__x005f_x05d7__x005f_x05dc__x005f_x05e7__x005f_x05d4_ xmlns="41aa2188-3a2f-4fba-a079-e85bc9aa5509" xsi:nil="true"/>
    <_dlc_DocId xmlns="1bc24395-5445-4cf0-9cff-a32c215bef19">UMP3SU2TDYJ7-789438460-1283359</_dlc_DocId>
    <_dlc_DocIdUrl xmlns="1bc24395-5445-4cf0-9cff-a32c215bef19">
      <Url>https://yvcac.sharepoint.com/sites/Acquisition/_layouts/15/DocIdRedir.aspx?ID=UMP3SU2TDYJ7-789438460-1283359</Url>
      <Description>UMP3SU2TDYJ7-789438460-1283359</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מסמך" ma:contentTypeID="0x010100A355245F8A7E9548BF16F6BAB9441DFF" ma:contentTypeVersion="166" ma:contentTypeDescription="צור מסמך חדש." ma:contentTypeScope="" ma:versionID="a39a85c29e7a63102bd1e29a4b280a4d">
  <xsd:schema xmlns:xsd="http://www.w3.org/2001/XMLSchema" xmlns:xs="http://www.w3.org/2001/XMLSchema" xmlns:p="http://schemas.microsoft.com/office/2006/metadata/properties" xmlns:ns2="1bc24395-5445-4cf0-9cff-a32c215bef19" xmlns:ns3="41aa2188-3a2f-4fba-a079-e85bc9aa5509" targetNamespace="http://schemas.microsoft.com/office/2006/metadata/properties" ma:root="true" ma:fieldsID="ac44cf4326f7a2708d179483dabc5312" ns2:_="" ns3:_="">
    <xsd:import namespace="1bc24395-5445-4cf0-9cff-a32c215bef19"/>
    <xsd:import namespace="41aa2188-3a2f-4fba-a079-e85bc9aa5509"/>
    <xsd:element name="properties">
      <xsd:complexType>
        <xsd:sequence>
          <xsd:element name="documentManagement">
            <xsd:complexType>
              <xsd:all>
                <xsd:element ref="ns2:_dlc_DocId" minOccurs="0"/>
                <xsd:element ref="ns2:_dlc_DocIdUrl" minOccurs="0"/>
                <xsd:element ref="ns2:_dlc_DocIdPersistId" minOccurs="0"/>
                <xsd:element ref="ns3:_x05ea__x05d9__x05d0__x05d5__x05e8_" minOccurs="0"/>
                <xsd:element ref="ns3:_x005f_x05de__x005f_x05d7__x005f_x05dc__x005f_x05e7__x005f_x05d4_" minOccurs="0"/>
                <xsd:element ref="ns3:MediaServiceMetadata" minOccurs="0"/>
                <xsd:element ref="ns3:MediaServiceFastMetadata"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2:SharedWithUsers" minOccurs="0"/>
                <xsd:element ref="ns2:SharedWithDetails" minOccurs="0"/>
                <xsd:element ref="ns3:MediaServiceAutoKeyPoints" minOccurs="0"/>
                <xsd:element ref="ns3:MediaServiceKeyPoints" minOccurs="0"/>
                <xsd:element ref="ns3:lcf76f155ced4ddcb4097134ff3c332f" minOccurs="0"/>
                <xsd:element ref="ns2: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c24395-5445-4cf0-9cff-a32c215bef19" elementFormDefault="qualified">
    <xsd:import namespace="http://schemas.microsoft.com/office/2006/documentManagement/types"/>
    <xsd:import namespace="http://schemas.microsoft.com/office/infopath/2007/PartnerControls"/>
    <xsd:element name="_dlc_DocId" ma:index="8" nillable="true" ma:displayName="ערך של מזהה מסמך" ma:description="הערך של מזהה המסמך שהוקצה לפריט זה." ma:internalName="_dlc_DocId" ma:readOnly="true">
      <xsd:simpleType>
        <xsd:restriction base="dms:Text"/>
      </xsd:simpleType>
    </xsd:element>
    <xsd:element name="_dlc_DocIdUrl" ma:index="9"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מזהה תמידי" ma:description="השאר מזהה בעת הוספה." ma:hidden="true" ma:internalName="_dlc_DocIdPersistId" ma:readOnly="true">
      <xsd:simpleType>
        <xsd:restriction base="dms:Boolean"/>
      </xsd:simpleType>
    </xsd:element>
    <xsd:element name="SharedWithUsers" ma:index="20"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משותף עם פרטים" ma:internalName="SharedWithDetails" ma:readOnly="true">
      <xsd:simpleType>
        <xsd:restriction base="dms:Note">
          <xsd:maxLength value="255"/>
        </xsd:restriction>
      </xsd:simpleType>
    </xsd:element>
    <xsd:element name="TaxCatchAll" ma:index="26" nillable="true" ma:displayName="Taxonomy Catch All Column" ma:hidden="true" ma:list="{f5cac30a-342c-484a-8f12-38297e704cc3}" ma:internalName="TaxCatchAll" ma:showField="CatchAllData" ma:web="1bc24395-5445-4cf0-9cff-a32c215bef1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1aa2188-3a2f-4fba-a079-e85bc9aa5509" elementFormDefault="qualified">
    <xsd:import namespace="http://schemas.microsoft.com/office/2006/documentManagement/types"/>
    <xsd:import namespace="http://schemas.microsoft.com/office/infopath/2007/PartnerControls"/>
    <xsd:element name="_x05ea__x05d9__x05d0__x05d5__x05e8_" ma:index="11" nillable="true" ma:displayName="תיאור" ma:description="תיאור פריט" ma:internalName="_x05ea__x05d9__x05d0__x05d5__x05e8_" ma:readOnly="false">
      <xsd:simpleType>
        <xsd:restriction base="dms:Text">
          <xsd:maxLength value="255"/>
        </xsd:restriction>
      </xsd:simpleType>
    </xsd:element>
    <xsd:element name="_x005f_x05de__x005f_x05d7__x005f_x05dc__x005f_x05e7__x005f_x05d4_" ma:index="12" nillable="true" ma:displayName="מחלקה" ma:description="" ma:internalName="_x05de__x05d7__x05dc__x05e7__x05d4_" ma:readOnly="false">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lcf76f155ced4ddcb4097134ff3c332f" ma:index="25" nillable="true" ma:taxonomy="true" ma:internalName="lcf76f155ced4ddcb4097134ff3c332f" ma:taxonomyFieldName="MediaServiceImageTags" ma:displayName="תגיות תמונה" ma:readOnly="false" ma:fieldId="{5cf76f15-5ced-4ddc-b409-7134ff3c332f}" ma:taxonomyMulti="true" ma:sspId="e5cf2245-9dd4-4bf3-a411-dd9981303523" ma:termSetId="09814cd3-568e-fe90-9814-8d621ff8fb84" ma:anchorId="fba54fb3-c3e1-fe81-a776-ca4b69148c4d" ma:open="true" ma:isKeyword="false">
      <xsd:complexType>
        <xsd:sequence>
          <xsd:element ref="pc:Terms" minOccurs="0" maxOccurs="1"/>
        </xsd:sequence>
      </xsd:complex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B70A2BF-1703-458A-A277-4FE6172D1F92}">
  <ds:schemaRefs>
    <ds:schemaRef ds:uri="http://schemas.microsoft.com/sharepoint/v3/contenttype/forms"/>
  </ds:schemaRefs>
</ds:datastoreItem>
</file>

<file path=customXml/itemProps2.xml><?xml version="1.0" encoding="utf-8"?>
<ds:datastoreItem xmlns:ds="http://schemas.openxmlformats.org/officeDocument/2006/customXml" ds:itemID="{160C93F3-B35C-4859-B095-53A60F9D3F2E}">
  <ds:schemaRefs>
    <ds:schemaRef ds:uri="http://schemas.microsoft.com/office/2006/metadata/properties"/>
    <ds:schemaRef ds:uri="http://schemas.microsoft.com/office/infopath/2007/PartnerControls"/>
    <ds:schemaRef ds:uri="41aa2188-3a2f-4fba-a079-e85bc9aa5509"/>
    <ds:schemaRef ds:uri="1bc24395-5445-4cf0-9cff-a32c215bef19"/>
  </ds:schemaRefs>
</ds:datastoreItem>
</file>

<file path=customXml/itemProps3.xml><?xml version="1.0" encoding="utf-8"?>
<ds:datastoreItem xmlns:ds="http://schemas.openxmlformats.org/officeDocument/2006/customXml" ds:itemID="{1ED7495B-6688-4F11-8683-9460FCBC58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c24395-5445-4cf0-9cff-a32c215bef19"/>
    <ds:schemaRef ds:uri="41aa2188-3a2f-4fba-a079-e85bc9aa55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9BDAA06-773A-4DF9-AE99-F24FF823ECD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vt:i4>
      </vt:variant>
      <vt:variant>
        <vt:lpstr>טווחים בעלי שם</vt:lpstr>
      </vt:variant>
      <vt:variant>
        <vt:i4>2</vt:i4>
      </vt:variant>
    </vt:vector>
  </HeadingPairs>
  <TitlesOfParts>
    <vt:vector size="5" baseType="lpstr">
      <vt:lpstr>הנחיות למילוי טופס הצעת המחיר </vt:lpstr>
      <vt:lpstr>עלות לשעת עבודה ותקורה</vt:lpstr>
      <vt:lpstr> פרויקטים מיוחדים </vt:lpstr>
      <vt:lpstr>' פרויקטים מיוחדים '!WPrint_Area_W</vt:lpstr>
      <vt:lpstr>'עלות לשעת עבודה ותקורה'!WPrint_Area_W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Ronit Torgeman</dc:creator>
  <cp:lastModifiedBy>Elinor Tzarfati</cp:lastModifiedBy>
  <cp:lastPrinted>2025-04-02T12:00:51Z</cp:lastPrinted>
  <dcterms:created xsi:type="dcterms:W3CDTF">2025-03-05T15:39:59Z</dcterms:created>
  <dcterms:modified xsi:type="dcterms:W3CDTF">2025-05-12T05:43:28Z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0x010100A355245F8A7E9548BF16F6BAB9441DFF</vt:lpwstr>
  </property>
  <property fmtid="{D5CDD505-2E9C-101B-9397-08002B2CF9AE}" pid="3" name="_dlc_DocIdItemGuid">
    <vt:lpwstr>db94ca63-47bd-4d01-9164-5bc8eccf5a4b</vt:lpwstr>
  </property>
  <property fmtid="{D5CDD505-2E9C-101B-9397-08002B2CF9AE}" pid="4" name="MediaServiceImageTags">
    <vt:lpwstr/>
  </property>
</Properties>
</file>