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alk\Desktop\טפסים אקדמית\סיעוד היחידה הקלינית\"/>
    </mc:Choice>
  </mc:AlternateContent>
  <xr:revisionPtr revIDLastSave="0" documentId="8_{9D1C0F15-6B9E-435B-A4BF-5B64660D19C9}" xr6:coauthVersionLast="47" xr6:coauthVersionMax="47" xr10:uidLastSave="{00000000-0000-0000-0000-000000000000}"/>
  <bookViews>
    <workbookView xWindow="-110" yWindow="-110" windowWidth="19420" windowHeight="10420" xr2:uid="{775B5041-E21E-4270-8832-87DAF73E91FC}"/>
  </bookViews>
  <sheets>
    <sheet name="הערכה מסכמת" sheetId="1" r:id="rId1"/>
    <sheet name="גיליון 2 יהיה מוסתר 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I57" i="1" s="1"/>
  <c r="G56" i="1"/>
  <c r="H58" i="1"/>
  <c r="I56" i="1" l="1"/>
  <c r="F50" i="1"/>
  <c r="F49" i="1"/>
  <c r="F45" i="1"/>
  <c r="F44" i="1"/>
  <c r="F39" i="1"/>
  <c r="F38" i="1"/>
  <c r="F37" i="1"/>
  <c r="F29" i="1"/>
  <c r="F28" i="1"/>
  <c r="F27" i="1"/>
  <c r="F43" i="1"/>
  <c r="F33" i="1"/>
  <c r="G55" i="1" l="1"/>
  <c r="I55" i="1" s="1"/>
  <c r="I60" i="1" s="1"/>
</calcChain>
</file>

<file path=xl/sharedStrings.xml><?xml version="1.0" encoding="utf-8"?>
<sst xmlns="http://schemas.openxmlformats.org/spreadsheetml/2006/main" count="207" uniqueCount="92">
  <si>
    <t>אומדן ותכנון</t>
  </si>
  <si>
    <t>הגדים לבחירה</t>
  </si>
  <si>
    <t>ניקוד</t>
  </si>
  <si>
    <t>דוגמאות</t>
  </si>
  <si>
    <t>ביצוע</t>
  </si>
  <si>
    <t>הערכה</t>
  </si>
  <si>
    <t>מיומנויות תוך ובין-אישיות</t>
  </si>
  <si>
    <t>ידע וחשיבה קלינית</t>
  </si>
  <si>
    <t>מיומנויות תוך ובין אישיות</t>
  </si>
  <si>
    <t>עובר</t>
  </si>
  <si>
    <t>לא עובר</t>
  </si>
  <si>
    <t>שנת לימוד</t>
  </si>
  <si>
    <t>תחום התנסות</t>
  </si>
  <si>
    <t>מחלקה</t>
  </si>
  <si>
    <t>מוסד</t>
  </si>
  <si>
    <t>תאריכי התנסות</t>
  </si>
  <si>
    <t>שם המדריך</t>
  </si>
  <si>
    <t>מספר שעות התנסות בפועל</t>
  </si>
  <si>
    <t>מתנהג על פי הקוד האתי וחוק זכויות החולה בקשרים עם מטופל, בני משפחה, ממונים ועמיתים, מפגין כבוד כלפי הסובבים, פועל בצוות בהתאם למעמדו כלומד</t>
  </si>
  <si>
    <t>לוקח  אחריות על מעשיו תוך הכרה בגבולות אישיים ומקצועיים כולל אמינות בעשייה ובדיווח</t>
  </si>
  <si>
    <t>משנה התנהגות בהתאם למשוב והכוונה</t>
  </si>
  <si>
    <t>מגיע בזמן להתנסות, במדים נקיים ועם הציוד הבסיסי הנדרש, מדווח  על היעדרות</t>
  </si>
  <si>
    <t xml:space="preserve">שומר על בטיחות החולה, בודק את עצמו מספר פעמים לפני כל התערבות, מפעיל שיקול דעת בקבלת הוראות מסמכות מקצועית </t>
  </si>
  <si>
    <t>שומר על הבטיחות והבריאות של עצמו ושל אנשי צוות נוספים</t>
  </si>
  <si>
    <t>שנה א</t>
  </si>
  <si>
    <t>שנה ב</t>
  </si>
  <si>
    <t>שנה ג</t>
  </si>
  <si>
    <t>שנה ד</t>
  </si>
  <si>
    <t>פנימי</t>
  </si>
  <si>
    <t>כירורגי</t>
  </si>
  <si>
    <t>סיעוד בסיסי</t>
  </si>
  <si>
    <t>פסיכיאטריה</t>
  </si>
  <si>
    <t>נשים</t>
  </si>
  <si>
    <t>ילדים</t>
  </si>
  <si>
    <t>מיון</t>
  </si>
  <si>
    <t>קהילה</t>
  </si>
  <si>
    <t>משקל באחוזים</t>
  </si>
  <si>
    <t>הערכת מדריך</t>
  </si>
  <si>
    <t>ציון</t>
  </si>
  <si>
    <t>ציון סופי</t>
  </si>
  <si>
    <t>טבלה שתוסתר ( מתעדכנת אוט')</t>
  </si>
  <si>
    <t xml:space="preserve">הערכה הוצגה בפני הסט' בסיום ההתנסות </t>
  </si>
  <si>
    <t>מאשר</t>
  </si>
  <si>
    <t>איסוף נתונים רלוונטים ממקורות מידע שונים</t>
  </si>
  <si>
    <t xml:space="preserve">מסוגל לרוב </t>
  </si>
  <si>
    <t xml:space="preserve">זקוק להכוונה לעיתים קרובות </t>
  </si>
  <si>
    <t>מתקשה לרוב  למרות ההכוונה</t>
  </si>
  <si>
    <t xml:space="preserve">אינו מצליח  באופן עקבי </t>
  </si>
  <si>
    <t>מגדיר בעיות סיעודיות רלוונטיות למטופל תוך התייחסויות לשינויים במצבו</t>
  </si>
  <si>
    <t>מבצע התערבויות טיפוליות בהתאם לשלב לימודיו תוך שמירה על עקרונות מקצועיים</t>
  </si>
  <si>
    <t>מבצע הערכה להתערבות לפי קריטריונים מדידים</t>
  </si>
  <si>
    <t>מזהה ומבין שינויים במצב המטופל</t>
  </si>
  <si>
    <t>מדווח בשפה ברורה, מאורגנת ומקצועית</t>
  </si>
  <si>
    <t>מפגין ידע קליני מותאם לשלב לימודיו</t>
  </si>
  <si>
    <t>מפגין חשיבה אינטגרטיבית בהקשרים בין סיבה לתוצאה, בין מצב המטופל להתערבות ולהשלכותיה</t>
  </si>
  <si>
    <t>אוסף נתונים רלוונטים ממקורות מידע שונים</t>
  </si>
  <si>
    <t xml:space="preserve">באופן עצמאי ועקבי </t>
  </si>
  <si>
    <t>מתכנן אומדנים רלוונטים בהתאם לשינויים במצב המטופל</t>
  </si>
  <si>
    <t>יוזם קשר עם מטופל ומשפחתו תוך התיחסות למכלול צרכיו</t>
  </si>
  <si>
    <t>יוזם קשר מכבד עם עמיתים ואנשי מקצוע במתן וקבלת עזרה</t>
  </si>
  <si>
    <t>משקף את מחשבותיו ומנתח תהליכים תוך אישיים שעובר כסטודנט במהלך ההתנסות (רפלקציה)</t>
  </si>
  <si>
    <t>מפגין ידע קליני בהתאם לשלב לימודיו</t>
  </si>
  <si>
    <t xml:space="preserve">דוגמאות </t>
  </si>
  <si>
    <t xml:space="preserve">שם המתאמת הקלינית </t>
  </si>
  <si>
    <t xml:space="preserve">חתימת המתאמת הקלינית </t>
  </si>
  <si>
    <t>תאריך</t>
  </si>
  <si>
    <t>הערות המתאמת</t>
  </si>
  <si>
    <t>הערכת ביניים</t>
  </si>
  <si>
    <t>הערכה מסכמת</t>
  </si>
  <si>
    <t>תכנון אומדנים רלוונטים בהתאם לשינויים במצב המטופל</t>
  </si>
  <si>
    <t>שם משפחה  ושם הפרטי (של הסטודנט)</t>
  </si>
  <si>
    <t>תעודת זהות (של הסטודנט)</t>
  </si>
  <si>
    <t>2. התנהגות , אחריות אישית ובטיחות   (עובר/לא עובר)</t>
  </si>
  <si>
    <t>3. הערכת מיומנויות</t>
  </si>
  <si>
    <t>4. סיכום ההערכה</t>
  </si>
  <si>
    <t>1. פרטי הסטודנט וההתנסות</t>
  </si>
  <si>
    <r>
      <t xml:space="preserve">נקודות </t>
    </r>
    <r>
      <rPr>
        <b/>
        <u/>
        <sz val="12"/>
        <color theme="1"/>
        <rFont val="David"/>
        <family val="2"/>
      </rPr>
      <t>חוזק</t>
    </r>
    <r>
      <rPr>
        <b/>
        <sz val="12"/>
        <color theme="1"/>
        <rFont val="David"/>
        <family val="2"/>
      </rPr>
      <t>/נקודות לשימור</t>
    </r>
  </si>
  <si>
    <r>
      <t xml:space="preserve">נקודות </t>
    </r>
    <r>
      <rPr>
        <b/>
        <u/>
        <sz val="12"/>
        <color theme="1"/>
        <rFont val="David"/>
        <family val="2"/>
      </rPr>
      <t>לחיזוק</t>
    </r>
    <r>
      <rPr>
        <b/>
        <sz val="12"/>
        <color theme="1"/>
        <rFont val="David"/>
        <family val="2"/>
      </rPr>
      <t xml:space="preserve"> /נקודות לשיפור</t>
    </r>
  </si>
  <si>
    <t xml:space="preserve">הערכה הוצגה בפני הסטודנט בסיום ההתנסות </t>
  </si>
  <si>
    <t>יומולא ע"י המדריך</t>
  </si>
  <si>
    <t>ימולא ע"י המתאמת הקלינית</t>
  </si>
  <si>
    <t>חתימת המדריך ( שם מלא ומספר רישיון)</t>
  </si>
  <si>
    <t>מסלול לימודים</t>
  </si>
  <si>
    <t>מספר שעות התנסות</t>
  </si>
  <si>
    <t>חלק 1</t>
  </si>
  <si>
    <t>גנרי</t>
  </si>
  <si>
    <t>הסבה</t>
  </si>
  <si>
    <t>בסיום מילוי הערכה ולפני שליחתה למתאמת הקלינית יש לבדוק כי מולאו כל שדות המילוי</t>
  </si>
  <si>
    <t xml:space="preserve">   גיליון הערכת סטודנט בהתנסות קלינית סיעוד המבוגר תשפ"ב</t>
  </si>
  <si>
    <t>ציון פעילות למידה  - CASE STUDY</t>
  </si>
  <si>
    <t>ציון פעילות למידה  - דיון קליני</t>
  </si>
  <si>
    <r>
      <rPr>
        <b/>
        <sz val="12"/>
        <color theme="1"/>
        <rFont val="David"/>
        <family val="2"/>
      </rPr>
      <t>מדריך יקר !!</t>
    </r>
    <r>
      <rPr>
        <sz val="12"/>
        <color theme="1"/>
        <rFont val="David"/>
        <family val="2"/>
      </rPr>
      <t xml:space="preserve">
לפניך גליון הערכת סטודנט בהתנסות קלינית. הגליון בנוי מ 4 חלקים:
</t>
    </r>
    <r>
      <rPr>
        <b/>
        <sz val="12"/>
        <color theme="1"/>
        <rFont val="David"/>
        <family val="2"/>
      </rPr>
      <t>1. החלק הראשון -</t>
    </r>
    <r>
      <rPr>
        <sz val="12"/>
        <color theme="1"/>
        <rFont val="David"/>
        <family val="2"/>
      </rPr>
      <t xml:space="preserve"> פרטי הסטודנט וההתנסות
</t>
    </r>
    <r>
      <rPr>
        <b/>
        <sz val="12"/>
        <color theme="1"/>
        <rFont val="David"/>
        <family val="2"/>
      </rPr>
      <t>2. החלק השנ-</t>
    </r>
    <r>
      <rPr>
        <sz val="12"/>
        <color theme="1"/>
        <rFont val="David"/>
        <family val="2"/>
      </rPr>
      <t xml:space="preserve">  התנהגות ואחריות אישית של הסטודנט. על מנת להעריך את ההגדים בחלק זה, עליך לעמוד על המשבצת בשורת ההיגד מתחת ל"הערכת
                       ביניים/הערכה סופית" וללחוץ על החץ לצורך בחירתך.
</t>
    </r>
    <r>
      <rPr>
        <b/>
        <sz val="12"/>
        <color theme="1"/>
        <rFont val="David"/>
        <family val="2"/>
      </rPr>
      <t>3. החלק השלישי -</t>
    </r>
    <r>
      <rPr>
        <sz val="12"/>
        <color theme="1"/>
        <rFont val="David"/>
        <family val="2"/>
      </rPr>
      <t xml:space="preserve">  מתייחס להערכת המיומנויות שהסטודנט רכש במהלך ההתנסות. על מנת להעריך את ההגדים בחלק זה, עליך לעמוד על המשבצת בשורת
                              בשורת ההיגד מתחת ל"הערכת ביניים/סופית" וללחוץ על החץ לצורך בחירת משפט שהכי מאפיין את הרמה של הסטודנט. בסוף כל פרק
                              עליך להוסיף דוגמאות מילוליות שתומכות בבחירתך (בשורה של דוגמאות) .
</t>
    </r>
    <r>
      <rPr>
        <b/>
        <sz val="12"/>
        <color theme="1"/>
        <rFont val="David"/>
        <family val="2"/>
      </rPr>
      <t>4. החלק הרביעי -</t>
    </r>
    <r>
      <rPr>
        <sz val="12"/>
        <color theme="1"/>
        <rFont val="David"/>
        <family val="2"/>
      </rPr>
      <t xml:space="preserve">  מתייחס לסיכום ההערכה ובו יש לתאר נקודות לשיפור ולשימור, להקליד ציון עבור פעילויות הלמידה ולמלא את הנתונים הנדרשים.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</si>
</sst>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1"/>
      <color theme="1"/>
      <name val="Arial"/>
      <family val="2"/>
      <charset val="177"/>
      <scheme val="minor"/>
    </font>
    <font>
      <i/>
      <sz val="12"/>
      <color theme="1"/>
      <name val="David"/>
      <family val="2"/>
    </font>
    <font>
      <i/>
      <sz val="10"/>
      <color theme="1"/>
      <name val="David"/>
      <family val="2"/>
    </font>
    <font>
      <b/>
      <sz val="14"/>
      <color theme="1"/>
      <name val="David"/>
      <family val="2"/>
    </font>
    <font>
      <b/>
      <u/>
      <sz val="12"/>
      <color theme="1"/>
      <name val="David"/>
      <family val="2"/>
    </font>
    <font>
      <b/>
      <sz val="14"/>
      <color rgb="FFFF0000"/>
      <name val="David"/>
      <family val="2"/>
    </font>
    <font>
      <b/>
      <sz val="18"/>
      <color theme="9" tint="-0.499984740745262"/>
      <name val="Arial"/>
      <family val="2"/>
      <scheme val="minor"/>
    </font>
    <font>
      <b/>
      <i/>
      <sz val="14"/>
      <color theme="1"/>
      <name val="David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0" borderId="0" xfId="0" applyFont="1"/>
    <xf numFmtId="0" fontId="2" fillId="5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/>
    <xf numFmtId="9" fontId="3" fillId="0" borderId="0" xfId="0" applyNumberFormat="1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9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4" xfId="0" applyFont="1" applyFill="1" applyBorder="1"/>
    <xf numFmtId="0" fontId="3" fillId="0" borderId="25" xfId="0" applyFont="1" applyFill="1" applyBorder="1"/>
    <xf numFmtId="0" fontId="3" fillId="0" borderId="39" xfId="0" applyFont="1" applyBorder="1"/>
    <xf numFmtId="0" fontId="3" fillId="0" borderId="3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32" xfId="0" applyFont="1" applyBorder="1"/>
    <xf numFmtId="0" fontId="3" fillId="0" borderId="2" xfId="0" applyFont="1" applyBorder="1"/>
    <xf numFmtId="0" fontId="2" fillId="7" borderId="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 applyAlignment="1">
      <alignment horizontal="right"/>
    </xf>
    <xf numFmtId="0" fontId="3" fillId="0" borderId="25" xfId="0" applyFont="1" applyBorder="1" applyAlignment="1">
      <alignment wrapText="1"/>
    </xf>
    <xf numFmtId="0" fontId="3" fillId="0" borderId="25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right" vertical="center"/>
    </xf>
    <xf numFmtId="0" fontId="2" fillId="8" borderId="25" xfId="0" applyFont="1" applyFill="1" applyBorder="1" applyAlignment="1">
      <alignment horizontal="right" vertical="center"/>
    </xf>
    <xf numFmtId="0" fontId="2" fillId="8" borderId="22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51" xfId="0" applyBorder="1"/>
    <xf numFmtId="0" fontId="0" fillId="0" borderId="28" xfId="0" applyBorder="1"/>
    <xf numFmtId="0" fontId="0" fillId="0" borderId="52" xfId="0" applyBorder="1"/>
    <xf numFmtId="0" fontId="4" fillId="0" borderId="16" xfId="0" applyFont="1" applyBorder="1"/>
    <xf numFmtId="0" fontId="0" fillId="0" borderId="18" xfId="0" applyBorder="1"/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8" borderId="21" xfId="0" applyFont="1" applyFill="1" applyBorder="1" applyAlignment="1">
      <alignment vertical="center"/>
    </xf>
    <xf numFmtId="0" fontId="7" fillId="0" borderId="0" xfId="0" applyFont="1" applyBorder="1"/>
    <xf numFmtId="0" fontId="7" fillId="8" borderId="13" xfId="0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0" fontId="7" fillId="8" borderId="41" xfId="0" applyFont="1" applyFill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right" vertical="top" wrapText="1" readingOrder="2"/>
    </xf>
    <xf numFmtId="0" fontId="3" fillId="0" borderId="17" xfId="0" applyFont="1" applyBorder="1" applyAlignment="1">
      <alignment horizontal="right" vertical="top" readingOrder="2"/>
    </xf>
    <xf numFmtId="0" fontId="3" fillId="0" borderId="18" xfId="0" applyFont="1" applyBorder="1" applyAlignment="1">
      <alignment horizontal="right" vertical="top" readingOrder="2"/>
    </xf>
    <xf numFmtId="0" fontId="7" fillId="9" borderId="36" xfId="0" applyFont="1" applyFill="1" applyBorder="1" applyAlignment="1">
      <alignment horizontal="center" vertical="center" wrapText="1" readingOrder="2"/>
    </xf>
    <xf numFmtId="0" fontId="7" fillId="9" borderId="37" xfId="0" applyFont="1" applyFill="1" applyBorder="1" applyAlignment="1">
      <alignment horizontal="center" vertical="center" wrapText="1" readingOrder="2"/>
    </xf>
    <xf numFmtId="0" fontId="7" fillId="9" borderId="38" xfId="0" applyFont="1" applyFill="1" applyBorder="1" applyAlignment="1">
      <alignment horizontal="center" vertical="center" wrapText="1" readingOrder="2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10" fillId="9" borderId="16" xfId="0" applyFont="1" applyFill="1" applyBorder="1" applyAlignment="1">
      <alignment horizontal="right" vertical="center"/>
    </xf>
    <xf numFmtId="0" fontId="10" fillId="9" borderId="17" xfId="0" applyFont="1" applyFill="1" applyBorder="1" applyAlignment="1">
      <alignment horizontal="right" vertical="center"/>
    </xf>
    <xf numFmtId="0" fontId="10" fillId="9" borderId="18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8" borderId="42" xfId="0" applyFont="1" applyFill="1" applyBorder="1" applyAlignment="1" applyProtection="1">
      <alignment horizontal="center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 wrapText="1"/>
      <protection locked="0"/>
    </xf>
    <xf numFmtId="0" fontId="11" fillId="8" borderId="22" xfId="0" applyFont="1" applyFill="1" applyBorder="1" applyAlignment="1" applyProtection="1">
      <alignment horizontal="center" vertical="center" wrapText="1"/>
      <protection locked="0"/>
    </xf>
    <xf numFmtId="0" fontId="11" fillId="8" borderId="23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0" fontId="11" fillId="8" borderId="15" xfId="0" applyFont="1" applyFill="1" applyBorder="1" applyAlignment="1" applyProtection="1">
      <alignment horizontal="center" vertical="center" wrapText="1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1" fillId="8" borderId="3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11" fillId="8" borderId="42" xfId="0" applyFont="1" applyFill="1" applyBorder="1" applyAlignment="1" applyProtection="1">
      <alignment horizontal="center" vertical="center" wrapText="1"/>
      <protection locked="0"/>
    </xf>
    <xf numFmtId="0" fontId="11" fillId="8" borderId="43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6" fillId="8" borderId="53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>
      <alignment horizontal="center" readingOrder="2"/>
    </xf>
    <xf numFmtId="0" fontId="7" fillId="9" borderId="17" xfId="0" applyFont="1" applyFill="1" applyBorder="1" applyAlignment="1">
      <alignment horizontal="center" readingOrder="2"/>
    </xf>
    <xf numFmtId="0" fontId="7" fillId="9" borderId="18" xfId="0" applyFont="1" applyFill="1" applyBorder="1" applyAlignment="1">
      <alignment horizontal="center" readingOrder="2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CECFF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ECFF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CCFF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9900"/>
      <color rgb="FFFF9900"/>
      <color rgb="FFFF9933"/>
      <color rgb="FFFF0000"/>
      <color rgb="FFCCFFFF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5691975</xdr:colOff>
      <xdr:row>0</xdr:row>
      <xdr:rowOff>0</xdr:rowOff>
    </xdr:from>
    <xdr:to>
      <xdr:col>3</xdr:col>
      <xdr:colOff>1908314</xdr:colOff>
      <xdr:row>0</xdr:row>
      <xdr:rowOff>1537251</xdr:rowOff>
    </xdr:to>
    <xdr:pic>
      <xdr:nvPicPr>
        <xdr:cNvPr id="10" name="תמונה 9">
          <a:extLst>
            <a:ext uri="{FF2B5EF4-FFF2-40B4-BE49-F238E27FC236}">
              <a16:creationId xmlns:a16="http://schemas.microsoft.com/office/drawing/2014/main" id="{A7DEBCB0-15B3-4392-AB0F-EED78FE93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33" t="37056" r="65588"/>
        <a:stretch/>
      </xdr:blipFill>
      <xdr:spPr>
        <a:xfrm>
          <a:off x="11462674559" y="0"/>
          <a:ext cx="3955609" cy="153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21D9-250A-47E2-A523-4E00C12A014A}">
  <dimension ref="A1:I75"/>
  <sheetViews>
    <sheetView rightToLeft="1" tabSelected="1" topLeftCell="A2" zoomScale="70" zoomScaleNormal="70" zoomScaleSheetLayoutView="100" workbookViewId="0">
      <selection activeCell="C21" sqref="C21"/>
    </sheetView>
  </sheetViews>
  <sheetFormatPr defaultColWidth="8.83203125" defaultRowHeight="15.5" x14ac:dyDescent="0.35"/>
  <cols>
    <col min="1" max="1" width="8.4140625" style="12" customWidth="1"/>
    <col min="2" max="2" width="73" style="12" customWidth="1"/>
    <col min="3" max="3" width="24.1640625" style="21" customWidth="1"/>
    <col min="4" max="4" width="24.6640625" style="21" customWidth="1"/>
    <col min="5" max="5" width="11.33203125" style="12" bestFit="1" customWidth="1"/>
    <col min="6" max="6" width="29.58203125" style="12" hidden="1" customWidth="1"/>
    <col min="7" max="7" width="10.83203125" style="12" hidden="1" customWidth="1"/>
    <col min="8" max="8" width="11.5" style="12" hidden="1" customWidth="1"/>
    <col min="9" max="9" width="8.6640625" style="12" hidden="1" customWidth="1"/>
    <col min="10" max="16384" width="8.83203125" style="12"/>
  </cols>
  <sheetData>
    <row r="1" spans="1:7" s="7" customFormat="1" ht="121.5" customHeight="1" thickBot="1" x14ac:dyDescent="0.4">
      <c r="A1" s="99" t="s">
        <v>88</v>
      </c>
      <c r="B1" s="100"/>
      <c r="C1" s="100"/>
      <c r="D1" s="101"/>
      <c r="F1" s="12"/>
    </row>
    <row r="2" spans="1:7" s="7" customFormat="1" ht="156" customHeight="1" thickBot="1" x14ac:dyDescent="0.4">
      <c r="A2" s="91" t="s">
        <v>91</v>
      </c>
      <c r="B2" s="92"/>
      <c r="C2" s="92"/>
      <c r="D2" s="93"/>
      <c r="F2" s="12"/>
      <c r="G2" s="12"/>
    </row>
    <row r="3" spans="1:7" s="7" customFormat="1" ht="18.5" thickBot="1" x14ac:dyDescent="0.45">
      <c r="A3" s="144" t="s">
        <v>75</v>
      </c>
      <c r="B3" s="145"/>
      <c r="C3" s="145"/>
      <c r="D3" s="146"/>
      <c r="F3" s="12"/>
      <c r="G3" s="12"/>
    </row>
    <row r="4" spans="1:7" s="7" customFormat="1" x14ac:dyDescent="0.35">
      <c r="A4" s="36">
        <v>1</v>
      </c>
      <c r="B4" s="37" t="s">
        <v>70</v>
      </c>
      <c r="C4" s="120"/>
      <c r="D4" s="121"/>
      <c r="F4" s="79"/>
    </row>
    <row r="5" spans="1:7" s="7" customFormat="1" x14ac:dyDescent="0.35">
      <c r="A5" s="30">
        <v>2</v>
      </c>
      <c r="B5" s="13" t="s">
        <v>71</v>
      </c>
      <c r="C5" s="122"/>
      <c r="D5" s="123"/>
      <c r="F5" s="79"/>
    </row>
    <row r="6" spans="1:7" s="7" customFormat="1" ht="16" thickBot="1" x14ac:dyDescent="0.4">
      <c r="A6" s="30">
        <v>3</v>
      </c>
      <c r="B6" s="13" t="s">
        <v>82</v>
      </c>
      <c r="C6" s="131"/>
      <c r="D6" s="132"/>
      <c r="F6" s="79"/>
    </row>
    <row r="7" spans="1:7" s="7" customFormat="1" x14ac:dyDescent="0.35">
      <c r="A7" s="36">
        <v>4</v>
      </c>
      <c r="B7" s="13" t="s">
        <v>11</v>
      </c>
      <c r="C7" s="117"/>
      <c r="D7" s="118"/>
      <c r="F7" s="12"/>
    </row>
    <row r="8" spans="1:7" s="7" customFormat="1" x14ac:dyDescent="0.35">
      <c r="A8" s="30">
        <v>5</v>
      </c>
      <c r="B8" s="13" t="s">
        <v>12</v>
      </c>
      <c r="C8" s="117"/>
      <c r="D8" s="118"/>
    </row>
    <row r="9" spans="1:7" s="7" customFormat="1" ht="16" thickBot="1" x14ac:dyDescent="0.4">
      <c r="A9" s="30">
        <v>6</v>
      </c>
      <c r="B9" s="13" t="s">
        <v>13</v>
      </c>
      <c r="C9" s="122"/>
      <c r="D9" s="123"/>
    </row>
    <row r="10" spans="1:7" s="7" customFormat="1" x14ac:dyDescent="0.35">
      <c r="A10" s="36">
        <v>7</v>
      </c>
      <c r="B10" s="13" t="s">
        <v>14</v>
      </c>
      <c r="C10" s="122"/>
      <c r="D10" s="123"/>
    </row>
    <row r="11" spans="1:7" s="7" customFormat="1" x14ac:dyDescent="0.35">
      <c r="A11" s="30">
        <v>8</v>
      </c>
      <c r="B11" s="13" t="s">
        <v>15</v>
      </c>
      <c r="C11" s="122"/>
      <c r="D11" s="123"/>
    </row>
    <row r="12" spans="1:7" s="7" customFormat="1" ht="16" thickBot="1" x14ac:dyDescent="0.4">
      <c r="A12" s="30">
        <v>9</v>
      </c>
      <c r="B12" s="13" t="s">
        <v>16</v>
      </c>
      <c r="C12" s="122"/>
      <c r="D12" s="123"/>
    </row>
    <row r="13" spans="1:7" s="7" customFormat="1" x14ac:dyDescent="0.35">
      <c r="A13" s="36">
        <v>10</v>
      </c>
      <c r="B13" s="13" t="s">
        <v>63</v>
      </c>
      <c r="C13" s="122"/>
      <c r="D13" s="123"/>
    </row>
    <row r="14" spans="1:7" ht="16" thickBot="1" x14ac:dyDescent="0.4">
      <c r="A14" s="30">
        <v>11</v>
      </c>
      <c r="B14" s="32" t="s">
        <v>17</v>
      </c>
      <c r="C14" s="124"/>
      <c r="D14" s="125"/>
    </row>
    <row r="15" spans="1:7" s="7" customFormat="1" ht="18.5" thickBot="1" x14ac:dyDescent="0.4">
      <c r="A15" s="94" t="s">
        <v>72</v>
      </c>
      <c r="B15" s="95"/>
      <c r="C15" s="95"/>
      <c r="D15" s="96"/>
    </row>
    <row r="16" spans="1:7" ht="16" thickBot="1" x14ac:dyDescent="0.4">
      <c r="A16" s="38"/>
      <c r="B16" s="39"/>
      <c r="C16" s="40" t="s">
        <v>67</v>
      </c>
      <c r="D16" s="41" t="s">
        <v>68</v>
      </c>
    </row>
    <row r="17" spans="1:7" s="7" customFormat="1" ht="31" x14ac:dyDescent="0.35">
      <c r="A17" s="36">
        <v>1</v>
      </c>
      <c r="B17" s="43" t="s">
        <v>18</v>
      </c>
      <c r="C17" s="80"/>
      <c r="D17" s="81"/>
      <c r="E17" s="18"/>
      <c r="F17" s="18"/>
      <c r="G17" s="18"/>
    </row>
    <row r="18" spans="1:7" s="7" customFormat="1" ht="20.5" customHeight="1" x14ac:dyDescent="0.35">
      <c r="A18" s="30">
        <v>2</v>
      </c>
      <c r="B18" s="17" t="s">
        <v>19</v>
      </c>
      <c r="C18" s="82"/>
      <c r="D18" s="83"/>
      <c r="E18" s="18"/>
      <c r="F18" s="18"/>
      <c r="G18" s="18"/>
    </row>
    <row r="19" spans="1:7" s="7" customFormat="1" ht="17.149999999999999" customHeight="1" x14ac:dyDescent="0.35">
      <c r="A19" s="30">
        <v>3</v>
      </c>
      <c r="B19" s="17" t="s">
        <v>20</v>
      </c>
      <c r="C19" s="82"/>
      <c r="D19" s="83"/>
      <c r="E19" s="18"/>
      <c r="F19" s="18"/>
      <c r="G19" s="18"/>
    </row>
    <row r="20" spans="1:7" s="7" customFormat="1" x14ac:dyDescent="0.35">
      <c r="A20" s="30">
        <v>4</v>
      </c>
      <c r="B20" s="17" t="s">
        <v>21</v>
      </c>
      <c r="C20" s="82"/>
      <c r="D20" s="83"/>
      <c r="E20" s="18"/>
      <c r="F20" s="18"/>
      <c r="G20" s="18"/>
    </row>
    <row r="21" spans="1:7" s="7" customFormat="1" ht="31" x14ac:dyDescent="0.35">
      <c r="A21" s="30">
        <v>5</v>
      </c>
      <c r="B21" s="17" t="s">
        <v>22</v>
      </c>
      <c r="C21" s="82"/>
      <c r="D21" s="84"/>
    </row>
    <row r="22" spans="1:7" s="7" customFormat="1" ht="16" thickBot="1" x14ac:dyDescent="0.4">
      <c r="A22" s="31">
        <v>6</v>
      </c>
      <c r="B22" s="44" t="s">
        <v>23</v>
      </c>
      <c r="C22" s="85"/>
      <c r="D22" s="86"/>
    </row>
    <row r="23" spans="1:7" ht="16" thickBot="1" x14ac:dyDescent="0.4">
      <c r="A23" s="42" t="s">
        <v>62</v>
      </c>
      <c r="B23" s="108"/>
      <c r="C23" s="108"/>
      <c r="D23" s="109"/>
    </row>
    <row r="24" spans="1:7" ht="18.5" thickBot="1" x14ac:dyDescent="0.4">
      <c r="A24" s="94" t="s">
        <v>73</v>
      </c>
      <c r="B24" s="95"/>
      <c r="C24" s="95"/>
      <c r="D24" s="96"/>
    </row>
    <row r="25" spans="1:7" x14ac:dyDescent="0.35">
      <c r="A25" s="102" t="s">
        <v>0</v>
      </c>
      <c r="B25" s="103"/>
      <c r="C25" s="103"/>
      <c r="D25" s="104"/>
    </row>
    <row r="26" spans="1:7" ht="16" thickBot="1" x14ac:dyDescent="0.4">
      <c r="A26" s="45"/>
      <c r="B26" s="46"/>
      <c r="C26" s="47" t="s">
        <v>67</v>
      </c>
      <c r="D26" s="48" t="s">
        <v>68</v>
      </c>
    </row>
    <row r="27" spans="1:7" x14ac:dyDescent="0.35">
      <c r="A27" s="49">
        <v>1</v>
      </c>
      <c r="B27" s="50" t="s">
        <v>43</v>
      </c>
      <c r="C27" s="87"/>
      <c r="D27" s="88"/>
      <c r="F27" s="12" t="e">
        <f>VLOOKUP(D27,'גיליון 2 יהיה מוסתר '!C3:D7,2,FALSE)</f>
        <v>#N/A</v>
      </c>
    </row>
    <row r="28" spans="1:7" x14ac:dyDescent="0.35">
      <c r="A28" s="33">
        <v>2</v>
      </c>
      <c r="B28" s="16" t="s">
        <v>69</v>
      </c>
      <c r="C28" s="89"/>
      <c r="D28" s="84"/>
      <c r="F28" s="12" t="e">
        <f>VLOOKUP(D28,'גיליון 2 יהיה מוסתר '!C9:D13,2,FALSE)</f>
        <v>#N/A</v>
      </c>
    </row>
    <row r="29" spans="1:7" x14ac:dyDescent="0.35">
      <c r="A29" s="33">
        <v>3</v>
      </c>
      <c r="B29" s="20" t="s">
        <v>48</v>
      </c>
      <c r="C29" s="89"/>
      <c r="D29" s="84"/>
      <c r="F29" s="12" t="e">
        <f>VLOOKUP(D29,'גיליון 2 יהיה מוסתר '!C15:D19,2,FALSE)</f>
        <v>#N/A</v>
      </c>
    </row>
    <row r="30" spans="1:7" s="73" customFormat="1" ht="18.5" thickBot="1" x14ac:dyDescent="0.45">
      <c r="A30" s="72" t="s">
        <v>62</v>
      </c>
      <c r="B30" s="110"/>
      <c r="C30" s="110"/>
      <c r="D30" s="111"/>
    </row>
    <row r="31" spans="1:7" x14ac:dyDescent="0.35">
      <c r="A31" s="102" t="s">
        <v>4</v>
      </c>
      <c r="B31" s="103"/>
      <c r="C31" s="103"/>
      <c r="D31" s="104"/>
    </row>
    <row r="32" spans="1:7" ht="16" thickBot="1" x14ac:dyDescent="0.4">
      <c r="A32" s="45"/>
      <c r="B32" s="46"/>
      <c r="C32" s="47" t="s">
        <v>67</v>
      </c>
      <c r="D32" s="48" t="s">
        <v>68</v>
      </c>
    </row>
    <row r="33" spans="1:6" x14ac:dyDescent="0.35">
      <c r="A33" s="49">
        <v>4</v>
      </c>
      <c r="B33" s="51" t="s">
        <v>49</v>
      </c>
      <c r="C33" s="87"/>
      <c r="D33" s="88"/>
      <c r="F33" s="12" t="e">
        <f>VLOOKUP(D33,'גיליון 2 יהיה מוסתר '!C23:D27,2,FALSE)</f>
        <v>#N/A</v>
      </c>
    </row>
    <row r="34" spans="1:6" s="73" customFormat="1" ht="18.5" thickBot="1" x14ac:dyDescent="0.45">
      <c r="A34" s="74" t="s">
        <v>62</v>
      </c>
      <c r="B34" s="112"/>
      <c r="C34" s="112"/>
      <c r="D34" s="113"/>
    </row>
    <row r="35" spans="1:6" x14ac:dyDescent="0.35">
      <c r="A35" s="105" t="s">
        <v>5</v>
      </c>
      <c r="B35" s="106"/>
      <c r="C35" s="106"/>
      <c r="D35" s="107"/>
    </row>
    <row r="36" spans="1:6" ht="16" thickBot="1" x14ac:dyDescent="0.4">
      <c r="A36" s="45"/>
      <c r="B36" s="46"/>
      <c r="C36" s="47" t="s">
        <v>67</v>
      </c>
      <c r="D36" s="48" t="s">
        <v>68</v>
      </c>
    </row>
    <row r="37" spans="1:6" x14ac:dyDescent="0.35">
      <c r="A37" s="49">
        <v>5</v>
      </c>
      <c r="B37" s="52" t="s">
        <v>50</v>
      </c>
      <c r="C37" s="87"/>
      <c r="D37" s="88"/>
      <c r="F37" s="12" t="e">
        <f>VLOOKUP(D37,'גיליון 2 יהיה מוסתר '!C31:D35,2,FALSE)</f>
        <v>#N/A</v>
      </c>
    </row>
    <row r="38" spans="1:6" x14ac:dyDescent="0.35">
      <c r="A38" s="33">
        <v>6</v>
      </c>
      <c r="B38" s="16" t="s">
        <v>51</v>
      </c>
      <c r="C38" s="89"/>
      <c r="D38" s="84"/>
      <c r="F38" s="12" t="e">
        <f>VLOOKUP(D38,'גיליון 2 יהיה מוסתר '!C37:D41,2,FALSE)</f>
        <v>#N/A</v>
      </c>
    </row>
    <row r="39" spans="1:6" ht="16" thickBot="1" x14ac:dyDescent="0.4">
      <c r="A39" s="53">
        <v>7</v>
      </c>
      <c r="B39" s="54" t="s">
        <v>52</v>
      </c>
      <c r="C39" s="90"/>
      <c r="D39" s="86"/>
      <c r="F39" s="12" t="e">
        <f>VLOOKUP(D39,'גיליון 2 יהיה מוסתר '!C43:D47,2,FALSE)</f>
        <v>#N/A</v>
      </c>
    </row>
    <row r="40" spans="1:6" s="73" customFormat="1" ht="18.5" thickBot="1" x14ac:dyDescent="0.45">
      <c r="A40" s="74" t="s">
        <v>62</v>
      </c>
      <c r="B40" s="114"/>
      <c r="C40" s="112"/>
      <c r="D40" s="113"/>
    </row>
    <row r="41" spans="1:6" x14ac:dyDescent="0.35">
      <c r="A41" s="105" t="s">
        <v>8</v>
      </c>
      <c r="B41" s="106"/>
      <c r="C41" s="106"/>
      <c r="D41" s="107"/>
    </row>
    <row r="42" spans="1:6" ht="16" thickBot="1" x14ac:dyDescent="0.4">
      <c r="A42" s="45"/>
      <c r="B42" s="46"/>
      <c r="C42" s="47" t="s">
        <v>67</v>
      </c>
      <c r="D42" s="48" t="s">
        <v>68</v>
      </c>
    </row>
    <row r="43" spans="1:6" x14ac:dyDescent="0.35">
      <c r="A43" s="49">
        <v>8</v>
      </c>
      <c r="B43" s="52" t="s">
        <v>58</v>
      </c>
      <c r="C43" s="87"/>
      <c r="D43" s="88"/>
      <c r="F43" s="12" t="e">
        <f>VLOOKUP(D43,'גיליון 2 יהיה מוסתר '!C51:D55,2,FALSE)</f>
        <v>#N/A</v>
      </c>
    </row>
    <row r="44" spans="1:6" x14ac:dyDescent="0.35">
      <c r="A44" s="33">
        <v>9</v>
      </c>
      <c r="B44" s="16" t="s">
        <v>59</v>
      </c>
      <c r="C44" s="89"/>
      <c r="D44" s="84"/>
      <c r="F44" s="12" t="e">
        <f>VLOOKUP(D44,'גיליון 2 יהיה מוסתר '!C56:D61,2,FALSE)</f>
        <v>#N/A</v>
      </c>
    </row>
    <row r="45" spans="1:6" ht="13.5" customHeight="1" thickBot="1" x14ac:dyDescent="0.4">
      <c r="A45" s="53">
        <v>10</v>
      </c>
      <c r="B45" s="55" t="s">
        <v>60</v>
      </c>
      <c r="C45" s="90"/>
      <c r="D45" s="86"/>
      <c r="F45" s="12" t="e">
        <f>VLOOKUP(D45,'גיליון 2 יהיה מוסתר '!C63:D67,2,FALSE)</f>
        <v>#N/A</v>
      </c>
    </row>
    <row r="46" spans="1:6" s="73" customFormat="1" ht="18" x14ac:dyDescent="0.4">
      <c r="A46" s="75" t="s">
        <v>62</v>
      </c>
      <c r="B46" s="115"/>
      <c r="C46" s="115"/>
      <c r="D46" s="116"/>
    </row>
    <row r="47" spans="1:6" x14ac:dyDescent="0.35">
      <c r="A47" s="105" t="s">
        <v>7</v>
      </c>
      <c r="B47" s="106"/>
      <c r="C47" s="106"/>
      <c r="D47" s="107"/>
    </row>
    <row r="48" spans="1:6" ht="16" thickBot="1" x14ac:dyDescent="0.4">
      <c r="A48" s="45"/>
      <c r="B48" s="46"/>
      <c r="C48" s="47" t="s">
        <v>67</v>
      </c>
      <c r="D48" s="48" t="s">
        <v>68</v>
      </c>
    </row>
    <row r="49" spans="1:9" x14ac:dyDescent="0.35">
      <c r="A49" s="49">
        <v>11</v>
      </c>
      <c r="B49" s="52" t="s">
        <v>53</v>
      </c>
      <c r="C49" s="87"/>
      <c r="D49" s="88"/>
      <c r="F49" s="12" t="e">
        <f>VLOOKUP(D49,'גיליון 2 יהיה מוסתר '!C71:D75,2,FALSE)</f>
        <v>#N/A</v>
      </c>
    </row>
    <row r="50" spans="1:9" ht="17.5" customHeight="1" thickBot="1" x14ac:dyDescent="0.4">
      <c r="A50" s="53">
        <v>12</v>
      </c>
      <c r="B50" s="55" t="s">
        <v>54</v>
      </c>
      <c r="C50" s="90"/>
      <c r="D50" s="86"/>
      <c r="F50" s="12" t="e">
        <f>VLOOKUP(D50,'גיליון 2 יהיה מוסתר '!C76:D81,2,FALSE)</f>
        <v>#N/A</v>
      </c>
    </row>
    <row r="51" spans="1:9" s="73" customFormat="1" ht="18.5" thickBot="1" x14ac:dyDescent="0.45">
      <c r="A51" s="76" t="s">
        <v>62</v>
      </c>
      <c r="B51" s="127"/>
      <c r="C51" s="127"/>
      <c r="D51" s="128"/>
    </row>
    <row r="52" spans="1:9" s="14" customFormat="1" ht="18.5" thickBot="1" x14ac:dyDescent="0.4">
      <c r="A52" s="94" t="s">
        <v>74</v>
      </c>
      <c r="B52" s="95"/>
      <c r="C52" s="95"/>
      <c r="D52" s="96"/>
    </row>
    <row r="53" spans="1:9" ht="16" thickBot="1" x14ac:dyDescent="0.4">
      <c r="A53" s="38"/>
      <c r="B53" s="39"/>
      <c r="C53" s="40" t="s">
        <v>67</v>
      </c>
      <c r="D53" s="41" t="s">
        <v>68</v>
      </c>
      <c r="F53" s="126" t="s">
        <v>40</v>
      </c>
      <c r="G53" s="126"/>
      <c r="H53" s="126"/>
      <c r="I53" s="126"/>
    </row>
    <row r="54" spans="1:9" s="14" customFormat="1" ht="16.5" thickTop="1" thickBot="1" x14ac:dyDescent="0.4">
      <c r="A54" s="153" t="s">
        <v>76</v>
      </c>
      <c r="B54" s="154"/>
      <c r="C54" s="147"/>
      <c r="D54" s="149"/>
      <c r="F54" s="23"/>
      <c r="G54" s="23"/>
      <c r="H54" s="22" t="s">
        <v>36</v>
      </c>
      <c r="I54" s="22" t="s">
        <v>38</v>
      </c>
    </row>
    <row r="55" spans="1:9" s="14" customFormat="1" ht="16.5" thickTop="1" thickBot="1" x14ac:dyDescent="0.4">
      <c r="A55" s="155"/>
      <c r="B55" s="156"/>
      <c r="C55" s="148"/>
      <c r="D55" s="150"/>
      <c r="F55" s="24" t="s">
        <v>37</v>
      </c>
      <c r="G55" s="24" t="e">
        <f>SUM(F27:F50)</f>
        <v>#N/A</v>
      </c>
      <c r="H55" s="25">
        <v>0.8</v>
      </c>
      <c r="I55" s="22" t="e">
        <f>H55*G55</f>
        <v>#N/A</v>
      </c>
    </row>
    <row r="56" spans="1:9" s="14" customFormat="1" ht="16.5" thickTop="1" thickBot="1" x14ac:dyDescent="0.4">
      <c r="A56" s="155"/>
      <c r="B56" s="156"/>
      <c r="C56" s="148"/>
      <c r="D56" s="150"/>
      <c r="F56" s="60" t="s">
        <v>89</v>
      </c>
      <c r="G56" s="24">
        <f>C63</f>
        <v>0</v>
      </c>
      <c r="H56" s="25">
        <v>0.1</v>
      </c>
      <c r="I56" s="22">
        <f>H56*G56</f>
        <v>0</v>
      </c>
    </row>
    <row r="57" spans="1:9" s="14" customFormat="1" ht="16.5" thickTop="1" thickBot="1" x14ac:dyDescent="0.4">
      <c r="A57" s="157"/>
      <c r="B57" s="158"/>
      <c r="C57" s="148"/>
      <c r="D57" s="150"/>
      <c r="F57" s="60" t="s">
        <v>90</v>
      </c>
      <c r="G57" s="23">
        <f>C64</f>
        <v>0</v>
      </c>
      <c r="H57" s="25">
        <v>0.1</v>
      </c>
      <c r="I57" s="22">
        <f>H57*G57</f>
        <v>0</v>
      </c>
    </row>
    <row r="58" spans="1:9" s="14" customFormat="1" ht="16.5" thickTop="1" thickBot="1" x14ac:dyDescent="0.4">
      <c r="A58" s="159" t="s">
        <v>77</v>
      </c>
      <c r="B58" s="160"/>
      <c r="C58" s="148"/>
      <c r="D58" s="150"/>
      <c r="F58" s="23"/>
      <c r="G58" s="23"/>
      <c r="H58" s="27">
        <f>SUM(H55:H57)</f>
        <v>1</v>
      </c>
    </row>
    <row r="59" spans="1:9" s="14" customFormat="1" ht="16.5" thickTop="1" thickBot="1" x14ac:dyDescent="0.4">
      <c r="A59" s="155"/>
      <c r="B59" s="156"/>
      <c r="C59" s="148"/>
      <c r="D59" s="150"/>
    </row>
    <row r="60" spans="1:9" s="14" customFormat="1" ht="16.5" thickTop="1" thickBot="1" x14ac:dyDescent="0.4">
      <c r="A60" s="155"/>
      <c r="B60" s="156"/>
      <c r="C60" s="148"/>
      <c r="D60" s="150"/>
      <c r="H60" s="28" t="s">
        <v>39</v>
      </c>
      <c r="I60" s="29" t="e">
        <f>SUM(I55:I59)</f>
        <v>#N/A</v>
      </c>
    </row>
    <row r="61" spans="1:9" s="14" customFormat="1" ht="16.5" thickTop="1" thickBot="1" x14ac:dyDescent="0.4">
      <c r="A61" s="161"/>
      <c r="B61" s="162"/>
      <c r="C61" s="151"/>
      <c r="D61" s="152"/>
    </row>
    <row r="62" spans="1:9" ht="16" thickBot="1" x14ac:dyDescent="0.4">
      <c r="A62" s="34"/>
      <c r="D62" s="35"/>
    </row>
    <row r="63" spans="1:9" ht="16.25" customHeight="1" thickBot="1" x14ac:dyDescent="0.4">
      <c r="A63" s="133" t="s">
        <v>79</v>
      </c>
      <c r="B63" s="60" t="s">
        <v>89</v>
      </c>
      <c r="C63" s="97"/>
      <c r="D63" s="98"/>
      <c r="F63" s="119"/>
      <c r="G63" s="119"/>
      <c r="H63" s="119"/>
      <c r="I63" s="119"/>
    </row>
    <row r="64" spans="1:9" ht="16.25" customHeight="1" x14ac:dyDescent="0.35">
      <c r="A64" s="134"/>
      <c r="B64" s="60" t="s">
        <v>90</v>
      </c>
      <c r="C64" s="142"/>
      <c r="D64" s="143"/>
      <c r="F64" s="70"/>
      <c r="G64" s="70"/>
      <c r="H64" s="70"/>
      <c r="I64" s="70"/>
    </row>
    <row r="65" spans="1:9" s="14" customFormat="1" x14ac:dyDescent="0.35">
      <c r="A65" s="134"/>
      <c r="B65" s="59" t="s">
        <v>78</v>
      </c>
      <c r="C65" s="117"/>
      <c r="D65" s="118"/>
      <c r="H65" s="15"/>
      <c r="I65" s="15"/>
    </row>
    <row r="66" spans="1:9" s="14" customFormat="1" ht="16" thickBot="1" x14ac:dyDescent="0.4">
      <c r="A66" s="135"/>
      <c r="B66" s="61" t="s">
        <v>81</v>
      </c>
      <c r="C66" s="129"/>
      <c r="D66" s="130"/>
      <c r="H66" s="58"/>
      <c r="I66" s="58"/>
    </row>
    <row r="67" spans="1:9" s="14" customFormat="1" ht="16" thickBot="1" x14ac:dyDescent="0.4">
      <c r="A67" s="56"/>
      <c r="B67" s="57"/>
      <c r="C67" s="63"/>
      <c r="D67" s="63"/>
      <c r="H67" s="63"/>
      <c r="I67" s="63"/>
    </row>
    <row r="68" spans="1:9" x14ac:dyDescent="0.35">
      <c r="A68" s="137" t="s">
        <v>80</v>
      </c>
      <c r="B68" s="77" t="s">
        <v>64</v>
      </c>
      <c r="C68" s="120"/>
      <c r="D68" s="121"/>
      <c r="F68" s="26"/>
      <c r="G68" s="26"/>
      <c r="H68" s="27"/>
      <c r="I68" s="14"/>
    </row>
    <row r="69" spans="1:9" x14ac:dyDescent="0.35">
      <c r="A69" s="138"/>
      <c r="B69" s="62" t="s">
        <v>65</v>
      </c>
      <c r="C69" s="122"/>
      <c r="D69" s="123"/>
      <c r="F69" s="26"/>
      <c r="G69" s="26"/>
      <c r="H69" s="27"/>
      <c r="I69" s="14"/>
    </row>
    <row r="70" spans="1:9" ht="16" thickBot="1" x14ac:dyDescent="0.4">
      <c r="A70" s="139"/>
      <c r="B70" s="78" t="s">
        <v>66</v>
      </c>
      <c r="C70" s="140"/>
      <c r="D70" s="141"/>
      <c r="F70" s="14"/>
      <c r="G70" s="14"/>
      <c r="H70" s="14"/>
      <c r="I70" s="14"/>
    </row>
    <row r="71" spans="1:9" ht="18" x14ac:dyDescent="0.4">
      <c r="A71" s="136" t="s">
        <v>87</v>
      </c>
      <c r="B71" s="136"/>
      <c r="C71" s="136"/>
      <c r="D71" s="136"/>
      <c r="E71" s="69"/>
    </row>
    <row r="72" spans="1:9" s="14" customFormat="1" x14ac:dyDescent="0.35">
      <c r="D72" s="15"/>
    </row>
    <row r="75" spans="1:9" x14ac:dyDescent="0.35">
      <c r="D75" s="19"/>
    </row>
  </sheetData>
  <sheetProtection algorithmName="SHA-512" hashValue="gz5joD/VtdU3KLe4Yw+4wP9wN6xA+H0HpgPQnbh+jofeCYE+YMU0/pNFttYXYlalQ/U55CzIE9pMfmfk0unjyg==" saltValue="fsDe1XBqpf8RHrt8MTygMg==" spinCount="100000" sheet="1" objects="1" scenarios="1" selectLockedCells="1"/>
  <mergeCells count="46">
    <mergeCell ref="A3:D3"/>
    <mergeCell ref="C54:C57"/>
    <mergeCell ref="D54:D57"/>
    <mergeCell ref="C58:C61"/>
    <mergeCell ref="D58:D61"/>
    <mergeCell ref="A54:B57"/>
    <mergeCell ref="A58:B61"/>
    <mergeCell ref="C8:D8"/>
    <mergeCell ref="C13:D13"/>
    <mergeCell ref="C66:D66"/>
    <mergeCell ref="C6:D6"/>
    <mergeCell ref="C65:D65"/>
    <mergeCell ref="A63:A66"/>
    <mergeCell ref="A71:D71"/>
    <mergeCell ref="A68:A70"/>
    <mergeCell ref="C68:D68"/>
    <mergeCell ref="C69:D69"/>
    <mergeCell ref="C70:D70"/>
    <mergeCell ref="C64:D64"/>
    <mergeCell ref="F63:I63"/>
    <mergeCell ref="C4:D4"/>
    <mergeCell ref="C5:D5"/>
    <mergeCell ref="C9:D9"/>
    <mergeCell ref="C10:D10"/>
    <mergeCell ref="C11:D11"/>
    <mergeCell ref="C12:D12"/>
    <mergeCell ref="C14:D14"/>
    <mergeCell ref="A15:D15"/>
    <mergeCell ref="F53:I53"/>
    <mergeCell ref="B51:D51"/>
    <mergeCell ref="A2:D2"/>
    <mergeCell ref="A24:D24"/>
    <mergeCell ref="A52:D52"/>
    <mergeCell ref="C63:D63"/>
    <mergeCell ref="A1:D1"/>
    <mergeCell ref="A25:D25"/>
    <mergeCell ref="A31:D31"/>
    <mergeCell ref="A47:D47"/>
    <mergeCell ref="A35:D35"/>
    <mergeCell ref="A41:D41"/>
    <mergeCell ref="B23:D23"/>
    <mergeCell ref="B30:D30"/>
    <mergeCell ref="B34:D34"/>
    <mergeCell ref="B40:D40"/>
    <mergeCell ref="B46:D46"/>
    <mergeCell ref="C7:D7"/>
  </mergeCells>
  <conditionalFormatting sqref="D27">
    <cfRule type="cellIs" dxfId="60" priority="75" operator="equal">
      <formula>$K$23</formula>
    </cfRule>
    <cfRule type="cellIs" dxfId="59" priority="76" operator="equal">
      <formula>#REF!</formula>
    </cfRule>
  </conditionalFormatting>
  <conditionalFormatting sqref="D28">
    <cfRule type="cellIs" dxfId="58" priority="74" operator="equal">
      <formula>$K$23</formula>
    </cfRule>
  </conditionalFormatting>
  <conditionalFormatting sqref="D29">
    <cfRule type="cellIs" dxfId="57" priority="73" operator="equal">
      <formula>$K$23</formula>
    </cfRule>
  </conditionalFormatting>
  <conditionalFormatting sqref="D33">
    <cfRule type="cellIs" dxfId="56" priority="72" operator="equal">
      <formula>$K$23</formula>
    </cfRule>
  </conditionalFormatting>
  <conditionalFormatting sqref="D37">
    <cfRule type="cellIs" dxfId="55" priority="71" operator="equal">
      <formula>$K$23</formula>
    </cfRule>
  </conditionalFormatting>
  <conditionalFormatting sqref="D38">
    <cfRule type="cellIs" dxfId="54" priority="70" operator="equal">
      <formula>$K$23</formula>
    </cfRule>
  </conditionalFormatting>
  <conditionalFormatting sqref="D39">
    <cfRule type="cellIs" dxfId="53" priority="69" operator="equal">
      <formula>$K$23</formula>
    </cfRule>
  </conditionalFormatting>
  <conditionalFormatting sqref="D43">
    <cfRule type="cellIs" dxfId="52" priority="68" operator="equal">
      <formula>$K$23</formula>
    </cfRule>
  </conditionalFormatting>
  <conditionalFormatting sqref="D44">
    <cfRule type="cellIs" dxfId="51" priority="67" operator="equal">
      <formula>$K$23</formula>
    </cfRule>
  </conditionalFormatting>
  <conditionalFormatting sqref="D45">
    <cfRule type="cellIs" dxfId="50" priority="66" operator="equal">
      <formula>$K$23</formula>
    </cfRule>
  </conditionalFormatting>
  <conditionalFormatting sqref="D49">
    <cfRule type="cellIs" dxfId="49" priority="65" operator="equal">
      <formula>$K$23</formula>
    </cfRule>
  </conditionalFormatting>
  <conditionalFormatting sqref="D50">
    <cfRule type="cellIs" dxfId="48" priority="64" operator="equal">
      <formula>$K$23</formula>
    </cfRule>
  </conditionalFormatting>
  <conditionalFormatting sqref="D17">
    <cfRule type="cellIs" dxfId="47" priority="60" operator="equal">
      <formula>$D$8</formula>
    </cfRule>
  </conditionalFormatting>
  <conditionalFormatting sqref="D18">
    <cfRule type="cellIs" dxfId="46" priority="59" operator="equal">
      <formula>$D$8</formula>
    </cfRule>
  </conditionalFormatting>
  <conditionalFormatting sqref="D19">
    <cfRule type="cellIs" dxfId="45" priority="58" operator="equal">
      <formula>$D$8</formula>
    </cfRule>
  </conditionalFormatting>
  <conditionalFormatting sqref="D20">
    <cfRule type="cellIs" dxfId="44" priority="57" operator="equal">
      <formula>$D$8</formula>
    </cfRule>
  </conditionalFormatting>
  <conditionalFormatting sqref="D21">
    <cfRule type="cellIs" dxfId="43" priority="56" operator="equal">
      <formula>$D$8</formula>
    </cfRule>
  </conditionalFormatting>
  <conditionalFormatting sqref="D22">
    <cfRule type="cellIs" dxfId="42" priority="55" operator="equal">
      <formula>$D$8</formula>
    </cfRule>
  </conditionalFormatting>
  <conditionalFormatting sqref="C65">
    <cfRule type="cellIs" dxfId="41" priority="54" operator="equal">
      <formula>$D$8</formula>
    </cfRule>
  </conditionalFormatting>
  <conditionalFormatting sqref="C17">
    <cfRule type="cellIs" dxfId="40" priority="43" operator="equal">
      <formula>$E$4</formula>
    </cfRule>
    <cfRule type="cellIs" dxfId="39" priority="53" operator="equal">
      <formula>$G$1</formula>
    </cfRule>
  </conditionalFormatting>
  <conditionalFormatting sqref="C7:D7">
    <cfRule type="cellIs" dxfId="38" priority="47" operator="equal">
      <formula>$E$1</formula>
    </cfRule>
  </conditionalFormatting>
  <conditionalFormatting sqref="C8:D8">
    <cfRule type="cellIs" dxfId="37" priority="46" operator="equal">
      <formula>$E$1</formula>
    </cfRule>
  </conditionalFormatting>
  <conditionalFormatting sqref="C14:D14">
    <cfRule type="cellIs" dxfId="36" priority="45" operator="equal">
      <formula>$E$4</formula>
    </cfRule>
  </conditionalFormatting>
  <conditionalFormatting sqref="C18">
    <cfRule type="cellIs" dxfId="35" priority="42" operator="equal">
      <formula>$E$4</formula>
    </cfRule>
  </conditionalFormatting>
  <conditionalFormatting sqref="C19">
    <cfRule type="cellIs" dxfId="34" priority="41" operator="equal">
      <formula>$E$4</formula>
    </cfRule>
  </conditionalFormatting>
  <conditionalFormatting sqref="C20">
    <cfRule type="cellIs" dxfId="33" priority="40" operator="equal">
      <formula>$E$4</formula>
    </cfRule>
  </conditionalFormatting>
  <conditionalFormatting sqref="C21">
    <cfRule type="cellIs" dxfId="32" priority="39" operator="equal">
      <formula>$E$17</formula>
    </cfRule>
  </conditionalFormatting>
  <conditionalFormatting sqref="C22">
    <cfRule type="cellIs" dxfId="31" priority="38" operator="equal">
      <formula>$E$17</formula>
    </cfRule>
  </conditionalFormatting>
  <conditionalFormatting sqref="C33">
    <cfRule type="cellIs" dxfId="30" priority="35" operator="equal">
      <formula>$E$23</formula>
    </cfRule>
  </conditionalFormatting>
  <conditionalFormatting sqref="C37">
    <cfRule type="cellIs" dxfId="29" priority="34" operator="equal">
      <formula>$E$22</formula>
    </cfRule>
  </conditionalFormatting>
  <conditionalFormatting sqref="C38">
    <cfRule type="cellIs" dxfId="28" priority="33" operator="equal">
      <formula>$E$22</formula>
    </cfRule>
  </conditionalFormatting>
  <conditionalFormatting sqref="C39">
    <cfRule type="cellIs" dxfId="27" priority="32" operator="equal">
      <formula>$E$22</formula>
    </cfRule>
  </conditionalFormatting>
  <conditionalFormatting sqref="C43">
    <cfRule type="cellIs" dxfId="26" priority="16" operator="equal">
      <formula>$E$1</formula>
    </cfRule>
    <cfRule type="cellIs" dxfId="25" priority="31" operator="equal">
      <formula>#REF!</formula>
    </cfRule>
  </conditionalFormatting>
  <conditionalFormatting sqref="C44">
    <cfRule type="cellIs" dxfId="24" priority="15" operator="equal">
      <formula>$E$1</formula>
    </cfRule>
    <cfRule type="cellIs" dxfId="23" priority="30" operator="equal">
      <formula>#REF!</formula>
    </cfRule>
  </conditionalFormatting>
  <conditionalFormatting sqref="C45">
    <cfRule type="cellIs" dxfId="22" priority="14" operator="equal">
      <formula>$E$1</formula>
    </cfRule>
    <cfRule type="cellIs" dxfId="21" priority="29" operator="equal">
      <formula>#REF!</formula>
    </cfRule>
  </conditionalFormatting>
  <conditionalFormatting sqref="C49">
    <cfRule type="cellIs" dxfId="20" priority="13" operator="equal">
      <formula>$E$1</formula>
    </cfRule>
    <cfRule type="cellIs" dxfId="19" priority="28" operator="equal">
      <formula>#REF!</formula>
    </cfRule>
  </conditionalFormatting>
  <conditionalFormatting sqref="C50">
    <cfRule type="cellIs" dxfId="18" priority="12" operator="equal">
      <formula>$E$1</formula>
    </cfRule>
    <cfRule type="cellIs" dxfId="17" priority="27" operator="equal">
      <formula>#REF!</formula>
    </cfRule>
  </conditionalFormatting>
  <conditionalFormatting sqref="C27">
    <cfRule type="cellIs" dxfId="16" priority="77" operator="equal">
      <formula>$E$17</formula>
    </cfRule>
    <cfRule type="cellIs" dxfId="15" priority="78" operator="equal">
      <formula>$E$17</formula>
    </cfRule>
    <cfRule type="cellIs" dxfId="14" priority="79" operator="equal">
      <formula>$E$17</formula>
    </cfRule>
    <cfRule type="cellIs" dxfId="13" priority="80" operator="equal">
      <formula>$E$17</formula>
    </cfRule>
    <cfRule type="cellIs" dxfId="12" priority="81" operator="equal">
      <formula>#REF!</formula>
    </cfRule>
  </conditionalFormatting>
  <conditionalFormatting sqref="C28:C29">
    <cfRule type="cellIs" dxfId="11" priority="82" operator="equal">
      <formula>#REF!</formula>
    </cfRule>
  </conditionalFormatting>
  <conditionalFormatting sqref="D16">
    <cfRule type="cellIs" dxfId="10" priority="25" operator="equal">
      <formula>$D$8</formula>
    </cfRule>
  </conditionalFormatting>
  <conditionalFormatting sqref="D26">
    <cfRule type="cellIs" dxfId="9" priority="24" operator="equal">
      <formula>$D$8</formula>
    </cfRule>
  </conditionalFormatting>
  <conditionalFormatting sqref="D32">
    <cfRule type="cellIs" dxfId="8" priority="23" operator="equal">
      <formula>$D$8</formula>
    </cfRule>
  </conditionalFormatting>
  <conditionalFormatting sqref="D36">
    <cfRule type="cellIs" dxfId="7" priority="22" operator="equal">
      <formula>$D$8</formula>
    </cfRule>
  </conditionalFormatting>
  <conditionalFormatting sqref="D42">
    <cfRule type="cellIs" dxfId="6" priority="21" operator="equal">
      <formula>$D$8</formula>
    </cfRule>
  </conditionalFormatting>
  <conditionalFormatting sqref="D48">
    <cfRule type="cellIs" dxfId="5" priority="20" operator="equal">
      <formula>$D$8</formula>
    </cfRule>
  </conditionalFormatting>
  <conditionalFormatting sqref="D53">
    <cfRule type="cellIs" dxfId="4" priority="19" operator="equal">
      <formula>$D$8</formula>
    </cfRule>
  </conditionalFormatting>
  <conditionalFormatting sqref="C28">
    <cfRule type="cellIs" dxfId="3" priority="18" operator="equal">
      <formula>$E$1</formula>
    </cfRule>
  </conditionalFormatting>
  <conditionalFormatting sqref="C29">
    <cfRule type="cellIs" dxfId="2" priority="17" operator="equal">
      <formula>$E$1</formula>
    </cfRule>
  </conditionalFormatting>
  <conditionalFormatting sqref="C6:D6">
    <cfRule type="cellIs" dxfId="1" priority="1" operator="equal">
      <formula>$E$6</formula>
    </cfRule>
    <cfRule type="cellIs" dxfId="0" priority="2" operator="equal">
      <formula>$E$6</formula>
    </cfRule>
  </conditionalFormatting>
  <pageMargins left="0.25" right="0.25" top="0.75" bottom="0.75" header="0.3" footer="0.3"/>
  <pageSetup paperSize="9" scale="54" orientation="portrait" r:id="rId1"/>
  <colBreaks count="1" manualBreakCount="1">
    <brk id="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8BC54C57-0861-42E7-8A3C-F2F7D5A4F0D4}">
          <x14:formula1>
            <xm:f>'גיליון 2 יהיה מוסתר '!$C$3:$C$7</xm:f>
          </x14:formula1>
          <xm:sqref>C27:D27</xm:sqref>
        </x14:dataValidation>
        <x14:dataValidation type="list" allowBlank="1" showInputMessage="1" showErrorMessage="1" xr:uid="{0E85AAB2-CD4E-4A0B-82C4-CBB6FE532D6E}">
          <x14:formula1>
            <xm:f>'גיליון 2 יהיה מוסתר '!$C$9:$C$13</xm:f>
          </x14:formula1>
          <xm:sqref>C28:D28</xm:sqref>
        </x14:dataValidation>
        <x14:dataValidation type="list" allowBlank="1" showInputMessage="1" showErrorMessage="1" xr:uid="{BD3E6AC3-47C5-4E5D-99F4-83C26DA13295}">
          <x14:formula1>
            <xm:f>'גיליון 2 יהיה מוסתר '!$C$15:$C$19</xm:f>
          </x14:formula1>
          <xm:sqref>C29:D29</xm:sqref>
        </x14:dataValidation>
        <x14:dataValidation type="list" allowBlank="1" showInputMessage="1" showErrorMessage="1" xr:uid="{AD971A50-197B-45A9-9DCB-906C40C42864}">
          <x14:formula1>
            <xm:f>'גיליון 2 יהיה מוסתר '!$C$23:$C$27</xm:f>
          </x14:formula1>
          <xm:sqref>C33:D33</xm:sqref>
        </x14:dataValidation>
        <x14:dataValidation type="list" allowBlank="1" showInputMessage="1" showErrorMessage="1" xr:uid="{D625EC3F-1424-4153-98D1-DA0FDA6DB539}">
          <x14:formula1>
            <xm:f>'גיליון 2 יהיה מוסתר '!$C$51:$C$55</xm:f>
          </x14:formula1>
          <xm:sqref>D37 C43:D43</xm:sqref>
        </x14:dataValidation>
        <x14:dataValidation type="list" allowBlank="1" showInputMessage="1" showErrorMessage="1" xr:uid="{2B0988F3-669E-47B6-9EF5-E71826FD186E}">
          <x14:formula1>
            <xm:f>'גיליון 2 יהיה מוסתר '!$C$37:$C$41</xm:f>
          </x14:formula1>
          <xm:sqref>C38:D38</xm:sqref>
        </x14:dataValidation>
        <x14:dataValidation type="list" allowBlank="1" showInputMessage="1" showErrorMessage="1" xr:uid="{943A4715-7D42-4A6D-84FA-E673D0F5B280}">
          <x14:formula1>
            <xm:f>'גיליון 2 יהיה מוסתר '!$C$43:$C$47</xm:f>
          </x14:formula1>
          <xm:sqref>C39:D39</xm:sqref>
        </x14:dataValidation>
        <x14:dataValidation type="list" allowBlank="1" showInputMessage="1" showErrorMessage="1" xr:uid="{F46E304B-AC27-436C-9D30-F7538D4B56CF}">
          <x14:formula1>
            <xm:f>'גיליון 2 יהיה מוסתר '!$C$57:$C$61</xm:f>
          </x14:formula1>
          <xm:sqref>C44:D44</xm:sqref>
        </x14:dataValidation>
        <x14:dataValidation type="list" allowBlank="1" showInputMessage="1" showErrorMessage="1" xr:uid="{0144B206-F43F-4BBF-88A3-7205562C4259}">
          <x14:formula1>
            <xm:f>'גיליון 2 יהיה מוסתר '!$C$63:$C$67</xm:f>
          </x14:formula1>
          <xm:sqref>C45:D45</xm:sqref>
        </x14:dataValidation>
        <x14:dataValidation type="list" allowBlank="1" showInputMessage="1" showErrorMessage="1" xr:uid="{D713E230-21B0-4779-BB2F-720FE359EB96}">
          <x14:formula1>
            <xm:f>'גיליון 2 יהיה מוסתר '!$C$71:$C$75</xm:f>
          </x14:formula1>
          <xm:sqref>C49:D49</xm:sqref>
        </x14:dataValidation>
        <x14:dataValidation type="list" allowBlank="1" showInputMessage="1" showErrorMessage="1" xr:uid="{05C43A6A-2E3C-4EF0-8EA8-C78E77E2A506}">
          <x14:formula1>
            <xm:f>'גיליון 2 יהיה מוסתר '!$C$77:$C$81</xm:f>
          </x14:formula1>
          <xm:sqref>C50:D50</xm:sqref>
        </x14:dataValidation>
        <x14:dataValidation type="list" allowBlank="1" showInputMessage="1" showErrorMessage="1" xr:uid="{375EC33D-EB25-4329-9DD0-DDB8C722CBDD}">
          <x14:formula1>
            <xm:f>'גיליון 2 יהיה מוסתר '!$C$85:$C$86</xm:f>
          </x14:formula1>
          <xm:sqref>C17:D22</xm:sqref>
        </x14:dataValidation>
        <x14:dataValidation type="list" allowBlank="1" showInputMessage="1" showErrorMessage="1" xr:uid="{D8745E5E-AAB3-409F-908B-34EF2C6D198D}">
          <x14:formula1>
            <xm:f>'גיליון 2 יהיה מוסתר '!$C$88:$C$91</xm:f>
          </x14:formula1>
          <xm:sqref>C7:D7</xm:sqref>
        </x14:dataValidation>
        <x14:dataValidation type="list" allowBlank="1" showInputMessage="1" showErrorMessage="1" xr:uid="{33E42963-526E-42C7-84A7-F26A3B92A2AB}">
          <x14:formula1>
            <xm:f>'גיליון 2 יהיה מוסתר '!$C$93:$C$100</xm:f>
          </x14:formula1>
          <xm:sqref>C8:D8</xm:sqref>
        </x14:dataValidation>
        <x14:dataValidation type="list" allowBlank="1" showInputMessage="1" showErrorMessage="1" xr:uid="{193ECEE8-D396-439D-B218-3BE8E82C8F22}">
          <x14:formula1>
            <xm:f>'גיליון 2 יהיה מוסתר '!$C$103:$C$106</xm:f>
          </x14:formula1>
          <xm:sqref>C14:D14 D16 D26 D32 D36 D42 D48 D53</xm:sqref>
        </x14:dataValidation>
        <x14:dataValidation type="list" allowBlank="1" showInputMessage="1" showErrorMessage="1" xr:uid="{52F80329-615D-4D3C-959D-B921F0B55DAB}">
          <x14:formula1>
            <xm:f>'גיליון 2 יהיה מוסתר '!$C$109</xm:f>
          </x14:formula1>
          <xm:sqref>C65</xm:sqref>
        </x14:dataValidation>
        <x14:dataValidation type="list" allowBlank="1" showInputMessage="1" showErrorMessage="1" xr:uid="{808388A5-E42D-4E8B-8FC8-C866B2812266}">
          <x14:formula1>
            <xm:f>'גיליון 2 יהיה מוסתר '!$C$31:$C$35</xm:f>
          </x14:formula1>
          <xm:sqref>C37</xm:sqref>
        </x14:dataValidation>
        <x14:dataValidation type="list" allowBlank="1" showInputMessage="1" showErrorMessage="1" xr:uid="{3D1D7AB8-5E12-4A97-B74F-03CCEE5A9508}">
          <x14:formula1>
            <xm:f>'גיליון 2 יהיה מוסתר '!$C$112:$C$113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E074-9AEA-46A3-9016-9D4CF87B08C5}">
  <dimension ref="A1:D113"/>
  <sheetViews>
    <sheetView rightToLeft="1" topLeftCell="E1" zoomScale="90" zoomScaleNormal="90" workbookViewId="0">
      <selection activeCell="J13" sqref="J13"/>
    </sheetView>
  </sheetViews>
  <sheetFormatPr defaultRowHeight="14" x14ac:dyDescent="0.3"/>
  <cols>
    <col min="1" max="1" width="5.6640625" hidden="1" customWidth="1"/>
    <col min="2" max="2" width="71.6640625" hidden="1" customWidth="1"/>
    <col min="3" max="3" width="33.4140625" hidden="1" customWidth="1"/>
    <col min="4" max="4" width="0" style="11" hidden="1" customWidth="1"/>
  </cols>
  <sheetData>
    <row r="1" spans="1:4" ht="20.5" x14ac:dyDescent="0.45">
      <c r="A1" s="181" t="s">
        <v>0</v>
      </c>
      <c r="B1" s="181"/>
      <c r="C1" s="181"/>
      <c r="D1" s="181"/>
    </row>
    <row r="2" spans="1:4" ht="15.5" x14ac:dyDescent="0.35">
      <c r="A2" s="169">
        <v>1</v>
      </c>
      <c r="B2" s="172" t="s">
        <v>55</v>
      </c>
      <c r="C2" s="8" t="s">
        <v>1</v>
      </c>
      <c r="D2" s="9" t="s">
        <v>2</v>
      </c>
    </row>
    <row r="3" spans="1:4" ht="15.5" x14ac:dyDescent="0.35">
      <c r="A3" s="170"/>
      <c r="B3" s="173"/>
      <c r="C3" s="2" t="s">
        <v>56</v>
      </c>
      <c r="D3" s="71">
        <v>6</v>
      </c>
    </row>
    <row r="4" spans="1:4" ht="15.5" x14ac:dyDescent="0.35">
      <c r="A4" s="170"/>
      <c r="B4" s="173"/>
      <c r="C4" s="2" t="s">
        <v>44</v>
      </c>
      <c r="D4" s="71">
        <v>5.0999999999999996</v>
      </c>
    </row>
    <row r="5" spans="1:4" ht="15.5" x14ac:dyDescent="0.35">
      <c r="A5" s="170"/>
      <c r="B5" s="173"/>
      <c r="C5" s="2" t="s">
        <v>45</v>
      </c>
      <c r="D5" s="71">
        <v>4.5</v>
      </c>
    </row>
    <row r="6" spans="1:4" ht="15.5" x14ac:dyDescent="0.35">
      <c r="A6" s="170"/>
      <c r="B6" s="173"/>
      <c r="C6" s="2" t="s">
        <v>46</v>
      </c>
      <c r="D6" s="71">
        <v>3.3</v>
      </c>
    </row>
    <row r="7" spans="1:4" ht="15.5" x14ac:dyDescent="0.35">
      <c r="A7" s="3"/>
      <c r="B7" s="1"/>
      <c r="C7" s="2" t="s">
        <v>47</v>
      </c>
      <c r="D7" s="71">
        <v>2.4</v>
      </c>
    </row>
    <row r="8" spans="1:4" ht="15.5" x14ac:dyDescent="0.35">
      <c r="A8" s="169">
        <v>2</v>
      </c>
      <c r="B8" s="172" t="s">
        <v>57</v>
      </c>
      <c r="C8" s="8" t="s">
        <v>1</v>
      </c>
      <c r="D8" s="9" t="s">
        <v>2</v>
      </c>
    </row>
    <row r="9" spans="1:4" ht="15.5" x14ac:dyDescent="0.35">
      <c r="A9" s="170"/>
      <c r="B9" s="173"/>
      <c r="C9" s="2" t="s">
        <v>56</v>
      </c>
      <c r="D9" s="71">
        <v>6</v>
      </c>
    </row>
    <row r="10" spans="1:4" ht="15.5" x14ac:dyDescent="0.35">
      <c r="A10" s="170"/>
      <c r="B10" s="173"/>
      <c r="C10" s="2" t="s">
        <v>44</v>
      </c>
      <c r="D10" s="71">
        <v>5.0999999999999996</v>
      </c>
    </row>
    <row r="11" spans="1:4" ht="15.5" x14ac:dyDescent="0.35">
      <c r="A11" s="170"/>
      <c r="B11" s="173"/>
      <c r="C11" s="2" t="s">
        <v>45</v>
      </c>
      <c r="D11" s="71">
        <v>4.5</v>
      </c>
    </row>
    <row r="12" spans="1:4" ht="15.5" x14ac:dyDescent="0.35">
      <c r="A12" s="170"/>
      <c r="B12" s="173"/>
      <c r="C12" s="2" t="s">
        <v>46</v>
      </c>
      <c r="D12" s="71">
        <v>3.3</v>
      </c>
    </row>
    <row r="13" spans="1:4" ht="15.5" x14ac:dyDescent="0.35">
      <c r="A13" s="171"/>
      <c r="B13" s="174"/>
      <c r="C13" s="2" t="s">
        <v>47</v>
      </c>
      <c r="D13" s="71">
        <v>2.4</v>
      </c>
    </row>
    <row r="14" spans="1:4" ht="15.5" x14ac:dyDescent="0.35">
      <c r="A14" s="169">
        <v>3</v>
      </c>
      <c r="B14" s="172" t="s">
        <v>48</v>
      </c>
      <c r="C14" s="8" t="s">
        <v>1</v>
      </c>
      <c r="D14" s="9" t="s">
        <v>2</v>
      </c>
    </row>
    <row r="15" spans="1:4" ht="15.5" x14ac:dyDescent="0.35">
      <c r="A15" s="170"/>
      <c r="B15" s="173"/>
      <c r="C15" s="2" t="s">
        <v>56</v>
      </c>
      <c r="D15" s="71">
        <v>9</v>
      </c>
    </row>
    <row r="16" spans="1:4" ht="15.5" x14ac:dyDescent="0.35">
      <c r="A16" s="170"/>
      <c r="B16" s="173"/>
      <c r="C16" s="2" t="s">
        <v>44</v>
      </c>
      <c r="D16" s="71">
        <v>7.65</v>
      </c>
    </row>
    <row r="17" spans="1:4" ht="15.5" x14ac:dyDescent="0.35">
      <c r="A17" s="170"/>
      <c r="B17" s="173"/>
      <c r="C17" s="2" t="s">
        <v>45</v>
      </c>
      <c r="D17" s="71">
        <v>6.7</v>
      </c>
    </row>
    <row r="18" spans="1:4" ht="15.5" x14ac:dyDescent="0.35">
      <c r="A18" s="170"/>
      <c r="B18" s="173"/>
      <c r="C18" s="2" t="s">
        <v>46</v>
      </c>
      <c r="D18" s="71">
        <v>4.9000000000000004</v>
      </c>
    </row>
    <row r="19" spans="1:4" ht="15.5" x14ac:dyDescent="0.35">
      <c r="A19" s="171"/>
      <c r="B19" s="174"/>
      <c r="C19" s="2" t="s">
        <v>47</v>
      </c>
      <c r="D19" s="71">
        <v>3.6</v>
      </c>
    </row>
    <row r="20" spans="1:4" ht="15.5" x14ac:dyDescent="0.35">
      <c r="A20" s="4"/>
      <c r="B20" s="5" t="s">
        <v>3</v>
      </c>
      <c r="C20" s="6"/>
      <c r="D20" s="10"/>
    </row>
    <row r="21" spans="1:4" ht="20.5" x14ac:dyDescent="0.45">
      <c r="A21" s="176" t="s">
        <v>4</v>
      </c>
      <c r="B21" s="176"/>
      <c r="C21" s="176"/>
      <c r="D21" s="176"/>
    </row>
    <row r="22" spans="1:4" ht="15.5" x14ac:dyDescent="0.35">
      <c r="A22" s="177">
        <v>4</v>
      </c>
      <c r="B22" s="172" t="s">
        <v>49</v>
      </c>
      <c r="C22" s="8" t="s">
        <v>1</v>
      </c>
      <c r="D22" s="9" t="s">
        <v>2</v>
      </c>
    </row>
    <row r="23" spans="1:4" ht="15.5" x14ac:dyDescent="0.35">
      <c r="A23" s="177"/>
      <c r="B23" s="173"/>
      <c r="C23" s="2" t="s">
        <v>56</v>
      </c>
      <c r="D23" s="71">
        <v>10</v>
      </c>
    </row>
    <row r="24" spans="1:4" ht="15.5" x14ac:dyDescent="0.35">
      <c r="A24" s="177"/>
      <c r="B24" s="173"/>
      <c r="C24" s="2" t="s">
        <v>44</v>
      </c>
      <c r="D24" s="71">
        <v>8.5</v>
      </c>
    </row>
    <row r="25" spans="1:4" ht="15.5" x14ac:dyDescent="0.35">
      <c r="A25" s="177"/>
      <c r="B25" s="173"/>
      <c r="C25" s="2" t="s">
        <v>45</v>
      </c>
      <c r="D25" s="71">
        <v>7</v>
      </c>
    </row>
    <row r="26" spans="1:4" ht="15.5" x14ac:dyDescent="0.35">
      <c r="A26" s="177"/>
      <c r="B26" s="173"/>
      <c r="C26" s="2" t="s">
        <v>46</v>
      </c>
      <c r="D26" s="71">
        <v>5.5</v>
      </c>
    </row>
    <row r="27" spans="1:4" ht="15.5" x14ac:dyDescent="0.35">
      <c r="A27" s="178"/>
      <c r="B27" s="174"/>
      <c r="C27" s="2" t="s">
        <v>47</v>
      </c>
      <c r="D27" s="71">
        <v>4</v>
      </c>
    </row>
    <row r="28" spans="1:4" ht="15.5" x14ac:dyDescent="0.35">
      <c r="A28" s="4"/>
      <c r="B28" s="5" t="s">
        <v>3</v>
      </c>
      <c r="C28" s="6"/>
      <c r="D28" s="10"/>
    </row>
    <row r="29" spans="1:4" ht="20.5" x14ac:dyDescent="0.45">
      <c r="A29" s="176" t="s">
        <v>5</v>
      </c>
      <c r="B29" s="176"/>
      <c r="C29" s="176"/>
      <c r="D29" s="176"/>
    </row>
    <row r="30" spans="1:4" ht="15.5" x14ac:dyDescent="0.35">
      <c r="A30" s="177">
        <v>5</v>
      </c>
      <c r="B30" s="172" t="s">
        <v>50</v>
      </c>
      <c r="C30" s="8" t="s">
        <v>1</v>
      </c>
      <c r="D30" s="9" t="s">
        <v>2</v>
      </c>
    </row>
    <row r="31" spans="1:4" ht="15.5" x14ac:dyDescent="0.35">
      <c r="A31" s="177"/>
      <c r="B31" s="173"/>
      <c r="C31" s="2" t="s">
        <v>56</v>
      </c>
      <c r="D31" s="71">
        <v>6</v>
      </c>
    </row>
    <row r="32" spans="1:4" ht="15.5" x14ac:dyDescent="0.35">
      <c r="A32" s="177"/>
      <c r="B32" s="173"/>
      <c r="C32" s="2" t="s">
        <v>44</v>
      </c>
      <c r="D32" s="71">
        <v>5.0999999999999996</v>
      </c>
    </row>
    <row r="33" spans="1:4" ht="15.5" x14ac:dyDescent="0.35">
      <c r="A33" s="177"/>
      <c r="B33" s="173"/>
      <c r="C33" s="2" t="s">
        <v>45</v>
      </c>
      <c r="D33" s="71">
        <v>4.5</v>
      </c>
    </row>
    <row r="34" spans="1:4" ht="15.5" x14ac:dyDescent="0.35">
      <c r="A34" s="177"/>
      <c r="B34" s="173"/>
      <c r="C34" s="2" t="s">
        <v>46</v>
      </c>
      <c r="D34" s="71">
        <v>3.3</v>
      </c>
    </row>
    <row r="35" spans="1:4" ht="15.5" x14ac:dyDescent="0.35">
      <c r="A35" s="178"/>
      <c r="B35" s="174"/>
      <c r="C35" s="2" t="s">
        <v>47</v>
      </c>
      <c r="D35" s="71">
        <v>2.4</v>
      </c>
    </row>
    <row r="36" spans="1:4" ht="15.5" x14ac:dyDescent="0.35">
      <c r="A36" s="179">
        <v>6</v>
      </c>
      <c r="B36" s="172" t="s">
        <v>51</v>
      </c>
      <c r="C36" s="8" t="s">
        <v>1</v>
      </c>
      <c r="D36" s="9" t="s">
        <v>2</v>
      </c>
    </row>
    <row r="37" spans="1:4" ht="15.5" x14ac:dyDescent="0.35">
      <c r="A37" s="177"/>
      <c r="B37" s="173"/>
      <c r="C37" s="2" t="s">
        <v>56</v>
      </c>
      <c r="D37" s="71">
        <v>9</v>
      </c>
    </row>
    <row r="38" spans="1:4" ht="15.5" x14ac:dyDescent="0.35">
      <c r="A38" s="177"/>
      <c r="B38" s="173"/>
      <c r="C38" s="2" t="s">
        <v>44</v>
      </c>
      <c r="D38" s="71">
        <v>7.65</v>
      </c>
    </row>
    <row r="39" spans="1:4" ht="15.5" x14ac:dyDescent="0.35">
      <c r="A39" s="177"/>
      <c r="B39" s="173"/>
      <c r="C39" s="2" t="s">
        <v>45</v>
      </c>
      <c r="D39" s="71">
        <v>6.7</v>
      </c>
    </row>
    <row r="40" spans="1:4" ht="15.5" x14ac:dyDescent="0.35">
      <c r="A40" s="177"/>
      <c r="B40" s="173"/>
      <c r="C40" s="2" t="s">
        <v>46</v>
      </c>
      <c r="D40" s="71">
        <v>4.9000000000000004</v>
      </c>
    </row>
    <row r="41" spans="1:4" ht="15.5" x14ac:dyDescent="0.35">
      <c r="A41" s="177"/>
      <c r="B41" s="174"/>
      <c r="C41" s="2" t="s">
        <v>47</v>
      </c>
      <c r="D41" s="71">
        <v>3.6</v>
      </c>
    </row>
    <row r="42" spans="1:4" ht="15.5" x14ac:dyDescent="0.35">
      <c r="A42" s="177">
        <v>7</v>
      </c>
      <c r="B42" s="172" t="s">
        <v>52</v>
      </c>
      <c r="C42" s="8" t="s">
        <v>1</v>
      </c>
      <c r="D42" s="9" t="s">
        <v>2</v>
      </c>
    </row>
    <row r="43" spans="1:4" ht="15.5" x14ac:dyDescent="0.35">
      <c r="A43" s="177"/>
      <c r="B43" s="173"/>
      <c r="C43" s="2" t="s">
        <v>56</v>
      </c>
      <c r="D43" s="71">
        <v>9</v>
      </c>
    </row>
    <row r="44" spans="1:4" ht="15.5" x14ac:dyDescent="0.35">
      <c r="A44" s="177"/>
      <c r="B44" s="173"/>
      <c r="C44" s="2" t="s">
        <v>44</v>
      </c>
      <c r="D44" s="71">
        <v>7.65</v>
      </c>
    </row>
    <row r="45" spans="1:4" ht="15.5" x14ac:dyDescent="0.35">
      <c r="A45" s="177"/>
      <c r="B45" s="173"/>
      <c r="C45" s="2" t="s">
        <v>45</v>
      </c>
      <c r="D45" s="71">
        <v>6.7</v>
      </c>
    </row>
    <row r="46" spans="1:4" ht="15.5" x14ac:dyDescent="0.35">
      <c r="A46" s="177"/>
      <c r="B46" s="173"/>
      <c r="C46" s="2" t="s">
        <v>46</v>
      </c>
      <c r="D46" s="71">
        <v>4.9000000000000004</v>
      </c>
    </row>
    <row r="47" spans="1:4" ht="15.5" x14ac:dyDescent="0.35">
      <c r="A47" s="178"/>
      <c r="B47" s="174"/>
      <c r="C47" s="2" t="s">
        <v>47</v>
      </c>
      <c r="D47" s="71">
        <v>3.6</v>
      </c>
    </row>
    <row r="48" spans="1:4" ht="15.5" x14ac:dyDescent="0.35">
      <c r="A48" s="4"/>
      <c r="B48" s="5" t="s">
        <v>3</v>
      </c>
      <c r="C48" s="6"/>
      <c r="D48" s="10"/>
    </row>
    <row r="49" spans="1:4" ht="20.5" x14ac:dyDescent="0.45">
      <c r="A49" s="180" t="s">
        <v>6</v>
      </c>
      <c r="B49" s="180"/>
      <c r="C49" s="180"/>
      <c r="D49" s="180"/>
    </row>
    <row r="50" spans="1:4" ht="15.5" x14ac:dyDescent="0.35">
      <c r="A50" s="169">
        <v>8</v>
      </c>
      <c r="B50" s="172" t="s">
        <v>58</v>
      </c>
      <c r="C50" s="8" t="s">
        <v>1</v>
      </c>
      <c r="D50" s="9" t="s">
        <v>2</v>
      </c>
    </row>
    <row r="51" spans="1:4" ht="15.5" x14ac:dyDescent="0.35">
      <c r="A51" s="170"/>
      <c r="B51" s="173"/>
      <c r="C51" s="2" t="s">
        <v>56</v>
      </c>
      <c r="D51" s="71">
        <v>10</v>
      </c>
    </row>
    <row r="52" spans="1:4" ht="15.5" x14ac:dyDescent="0.35">
      <c r="A52" s="170"/>
      <c r="B52" s="173"/>
      <c r="C52" s="2" t="s">
        <v>44</v>
      </c>
      <c r="D52" s="71">
        <v>8.5</v>
      </c>
    </row>
    <row r="53" spans="1:4" ht="15.5" x14ac:dyDescent="0.35">
      <c r="A53" s="170"/>
      <c r="B53" s="173"/>
      <c r="C53" s="2" t="s">
        <v>45</v>
      </c>
      <c r="D53" s="71">
        <v>7</v>
      </c>
    </row>
    <row r="54" spans="1:4" ht="15.5" x14ac:dyDescent="0.35">
      <c r="A54" s="170"/>
      <c r="B54" s="173"/>
      <c r="C54" s="2" t="s">
        <v>46</v>
      </c>
      <c r="D54" s="71">
        <v>5.5</v>
      </c>
    </row>
    <row r="55" spans="1:4" ht="15.5" x14ac:dyDescent="0.35">
      <c r="A55" s="171"/>
      <c r="B55" s="174"/>
      <c r="C55" s="2" t="s">
        <v>47</v>
      </c>
      <c r="D55" s="71">
        <v>4</v>
      </c>
    </row>
    <row r="56" spans="1:4" ht="15.5" x14ac:dyDescent="0.35">
      <c r="A56" s="168">
        <v>9</v>
      </c>
      <c r="B56" s="167" t="s">
        <v>59</v>
      </c>
      <c r="C56" s="8" t="s">
        <v>1</v>
      </c>
      <c r="D56" s="9" t="s">
        <v>2</v>
      </c>
    </row>
    <row r="57" spans="1:4" ht="15.5" x14ac:dyDescent="0.35">
      <c r="A57" s="168"/>
      <c r="B57" s="167"/>
      <c r="C57" s="2" t="s">
        <v>56</v>
      </c>
      <c r="D57" s="71">
        <v>6</v>
      </c>
    </row>
    <row r="58" spans="1:4" ht="15.5" x14ac:dyDescent="0.35">
      <c r="A58" s="168"/>
      <c r="B58" s="167"/>
      <c r="C58" s="2" t="s">
        <v>44</v>
      </c>
      <c r="D58" s="71">
        <v>5.0999999999999996</v>
      </c>
    </row>
    <row r="59" spans="1:4" ht="15.5" x14ac:dyDescent="0.35">
      <c r="A59" s="168"/>
      <c r="B59" s="167"/>
      <c r="C59" s="2" t="s">
        <v>45</v>
      </c>
      <c r="D59" s="71">
        <v>4.5</v>
      </c>
    </row>
    <row r="60" spans="1:4" ht="15.5" x14ac:dyDescent="0.35">
      <c r="A60" s="168"/>
      <c r="B60" s="167"/>
      <c r="C60" s="2" t="s">
        <v>46</v>
      </c>
      <c r="D60" s="71">
        <v>3.3</v>
      </c>
    </row>
    <row r="61" spans="1:4" ht="15.5" x14ac:dyDescent="0.35">
      <c r="A61" s="168"/>
      <c r="B61" s="167"/>
      <c r="C61" s="2" t="s">
        <v>47</v>
      </c>
      <c r="D61" s="71">
        <v>2.4</v>
      </c>
    </row>
    <row r="62" spans="1:4" ht="15.5" x14ac:dyDescent="0.35">
      <c r="A62" s="169">
        <v>10</v>
      </c>
      <c r="B62" s="172" t="s">
        <v>60</v>
      </c>
      <c r="C62" s="8" t="s">
        <v>1</v>
      </c>
      <c r="D62" s="9" t="s">
        <v>2</v>
      </c>
    </row>
    <row r="63" spans="1:4" ht="15.5" x14ac:dyDescent="0.35">
      <c r="A63" s="170"/>
      <c r="B63" s="173"/>
      <c r="C63" s="2" t="s">
        <v>56</v>
      </c>
      <c r="D63" s="71">
        <v>9</v>
      </c>
    </row>
    <row r="64" spans="1:4" ht="15.5" x14ac:dyDescent="0.35">
      <c r="A64" s="170"/>
      <c r="B64" s="173"/>
      <c r="C64" s="2" t="s">
        <v>44</v>
      </c>
      <c r="D64" s="71">
        <v>7.65</v>
      </c>
    </row>
    <row r="65" spans="1:4" ht="15.5" x14ac:dyDescent="0.35">
      <c r="A65" s="170"/>
      <c r="B65" s="173"/>
      <c r="C65" s="2" t="s">
        <v>45</v>
      </c>
      <c r="D65" s="71">
        <v>6.7</v>
      </c>
    </row>
    <row r="66" spans="1:4" ht="15.5" x14ac:dyDescent="0.35">
      <c r="A66" s="170"/>
      <c r="B66" s="173"/>
      <c r="C66" s="2" t="s">
        <v>46</v>
      </c>
      <c r="D66" s="71">
        <v>4.9000000000000004</v>
      </c>
    </row>
    <row r="67" spans="1:4" ht="15.5" x14ac:dyDescent="0.35">
      <c r="A67" s="171"/>
      <c r="B67" s="174"/>
      <c r="C67" s="2" t="s">
        <v>47</v>
      </c>
      <c r="D67" s="71">
        <v>3.6</v>
      </c>
    </row>
    <row r="68" spans="1:4" ht="15.5" x14ac:dyDescent="0.35">
      <c r="A68" s="4"/>
      <c r="B68" s="5" t="s">
        <v>3</v>
      </c>
      <c r="C68" s="6"/>
      <c r="D68" s="10"/>
    </row>
    <row r="69" spans="1:4" ht="20.5" x14ac:dyDescent="0.45">
      <c r="A69" s="7"/>
      <c r="B69" s="175" t="s">
        <v>7</v>
      </c>
      <c r="C69" s="175"/>
      <c r="D69" s="175"/>
    </row>
    <row r="70" spans="1:4" ht="15.5" x14ac:dyDescent="0.35">
      <c r="A70" s="168">
        <v>11</v>
      </c>
      <c r="B70" s="172" t="s">
        <v>61</v>
      </c>
      <c r="C70" s="8" t="s">
        <v>1</v>
      </c>
      <c r="D70" s="9" t="s">
        <v>2</v>
      </c>
    </row>
    <row r="71" spans="1:4" ht="15.5" x14ac:dyDescent="0.35">
      <c r="A71" s="168"/>
      <c r="B71" s="173"/>
      <c r="C71" s="2" t="s">
        <v>56</v>
      </c>
      <c r="D71" s="71">
        <v>10</v>
      </c>
    </row>
    <row r="72" spans="1:4" ht="15.5" x14ac:dyDescent="0.35">
      <c r="A72" s="168"/>
      <c r="B72" s="173"/>
      <c r="C72" s="2" t="s">
        <v>44</v>
      </c>
      <c r="D72" s="71">
        <v>8.5</v>
      </c>
    </row>
    <row r="73" spans="1:4" ht="15.5" x14ac:dyDescent="0.35">
      <c r="A73" s="168"/>
      <c r="B73" s="173"/>
      <c r="C73" s="2" t="s">
        <v>45</v>
      </c>
      <c r="D73" s="71">
        <v>7</v>
      </c>
    </row>
    <row r="74" spans="1:4" ht="15.5" x14ac:dyDescent="0.35">
      <c r="A74" s="168"/>
      <c r="B74" s="173"/>
      <c r="C74" s="2" t="s">
        <v>46</v>
      </c>
      <c r="D74" s="71">
        <v>5.5</v>
      </c>
    </row>
    <row r="75" spans="1:4" ht="15.5" x14ac:dyDescent="0.35">
      <c r="A75" s="168"/>
      <c r="B75" s="174"/>
      <c r="C75" s="2" t="s">
        <v>47</v>
      </c>
      <c r="D75" s="71">
        <v>4</v>
      </c>
    </row>
    <row r="76" spans="1:4" ht="15.5" x14ac:dyDescent="0.35">
      <c r="A76" s="166">
        <v>12</v>
      </c>
      <c r="B76" s="167" t="s">
        <v>54</v>
      </c>
      <c r="C76" s="8" t="s">
        <v>1</v>
      </c>
      <c r="D76" s="9" t="s">
        <v>2</v>
      </c>
    </row>
    <row r="77" spans="1:4" ht="15.5" x14ac:dyDescent="0.35">
      <c r="A77" s="166"/>
      <c r="B77" s="167"/>
      <c r="C77" s="2" t="s">
        <v>56</v>
      </c>
      <c r="D77" s="71">
        <v>10</v>
      </c>
    </row>
    <row r="78" spans="1:4" ht="15.5" x14ac:dyDescent="0.35">
      <c r="A78" s="166"/>
      <c r="B78" s="167"/>
      <c r="C78" s="2" t="s">
        <v>44</v>
      </c>
      <c r="D78" s="71">
        <v>8.5</v>
      </c>
    </row>
    <row r="79" spans="1:4" ht="15.5" x14ac:dyDescent="0.35">
      <c r="A79" s="166"/>
      <c r="B79" s="167"/>
      <c r="C79" s="2" t="s">
        <v>45</v>
      </c>
      <c r="D79" s="71">
        <v>7</v>
      </c>
    </row>
    <row r="80" spans="1:4" ht="15.5" x14ac:dyDescent="0.35">
      <c r="A80" s="166"/>
      <c r="B80" s="167"/>
      <c r="C80" s="2" t="s">
        <v>46</v>
      </c>
      <c r="D80" s="71">
        <v>5.5</v>
      </c>
    </row>
    <row r="81" spans="1:4" ht="15.5" x14ac:dyDescent="0.35">
      <c r="A81" s="166"/>
      <c r="B81" s="167"/>
      <c r="C81" s="2" t="s">
        <v>47</v>
      </c>
      <c r="D81" s="71">
        <v>4</v>
      </c>
    </row>
    <row r="84" spans="1:4" ht="14.5" thickBot="1" x14ac:dyDescent="0.35"/>
    <row r="85" spans="1:4" x14ac:dyDescent="0.3">
      <c r="B85" s="163" t="s">
        <v>84</v>
      </c>
      <c r="C85" s="64" t="s">
        <v>9</v>
      </c>
    </row>
    <row r="86" spans="1:4" ht="14.5" thickBot="1" x14ac:dyDescent="0.35">
      <c r="B86" s="165"/>
      <c r="C86" s="66" t="s">
        <v>10</v>
      </c>
    </row>
    <row r="87" spans="1:4" ht="14.5" thickBot="1" x14ac:dyDescent="0.35"/>
    <row r="88" spans="1:4" x14ac:dyDescent="0.3">
      <c r="B88" s="163" t="s">
        <v>11</v>
      </c>
      <c r="C88" s="64" t="s">
        <v>24</v>
      </c>
    </row>
    <row r="89" spans="1:4" x14ac:dyDescent="0.3">
      <c r="B89" s="164"/>
      <c r="C89" s="65" t="s">
        <v>25</v>
      </c>
    </row>
    <row r="90" spans="1:4" x14ac:dyDescent="0.3">
      <c r="B90" s="164"/>
      <c r="C90" s="65" t="s">
        <v>26</v>
      </c>
    </row>
    <row r="91" spans="1:4" ht="14.5" thickBot="1" x14ac:dyDescent="0.35">
      <c r="B91" s="165"/>
      <c r="C91" s="66" t="s">
        <v>27</v>
      </c>
    </row>
    <row r="92" spans="1:4" ht="14.5" thickBot="1" x14ac:dyDescent="0.35"/>
    <row r="93" spans="1:4" x14ac:dyDescent="0.3">
      <c r="B93" s="163" t="s">
        <v>12</v>
      </c>
      <c r="C93" s="64" t="s">
        <v>30</v>
      </c>
    </row>
    <row r="94" spans="1:4" x14ac:dyDescent="0.3">
      <c r="B94" s="164"/>
      <c r="C94" s="65" t="s">
        <v>28</v>
      </c>
    </row>
    <row r="95" spans="1:4" x14ac:dyDescent="0.3">
      <c r="B95" s="164"/>
      <c r="C95" s="65" t="s">
        <v>29</v>
      </c>
    </row>
    <row r="96" spans="1:4" x14ac:dyDescent="0.3">
      <c r="B96" s="164"/>
      <c r="C96" s="65" t="s">
        <v>31</v>
      </c>
    </row>
    <row r="97" spans="2:3" x14ac:dyDescent="0.3">
      <c r="B97" s="164"/>
      <c r="C97" s="65" t="s">
        <v>32</v>
      </c>
    </row>
    <row r="98" spans="2:3" x14ac:dyDescent="0.3">
      <c r="B98" s="164"/>
      <c r="C98" s="65" t="s">
        <v>33</v>
      </c>
    </row>
    <row r="99" spans="2:3" x14ac:dyDescent="0.3">
      <c r="B99" s="164"/>
      <c r="C99" s="65" t="s">
        <v>34</v>
      </c>
    </row>
    <row r="100" spans="2:3" ht="14.5" thickBot="1" x14ac:dyDescent="0.35">
      <c r="B100" s="165"/>
      <c r="C100" s="66" t="s">
        <v>35</v>
      </c>
    </row>
    <row r="102" spans="2:3" ht="14.5" thickBot="1" x14ac:dyDescent="0.35"/>
    <row r="103" spans="2:3" x14ac:dyDescent="0.3">
      <c r="B103" s="163" t="s">
        <v>83</v>
      </c>
      <c r="C103" s="64">
        <v>48</v>
      </c>
    </row>
    <row r="104" spans="2:3" x14ac:dyDescent="0.3">
      <c r="B104" s="164"/>
      <c r="C104" s="65">
        <v>96</v>
      </c>
    </row>
    <row r="105" spans="2:3" x14ac:dyDescent="0.3">
      <c r="B105" s="164"/>
      <c r="C105" s="65">
        <v>120</v>
      </c>
    </row>
    <row r="106" spans="2:3" ht="14.5" thickBot="1" x14ac:dyDescent="0.35">
      <c r="B106" s="165"/>
      <c r="C106" s="66">
        <v>240</v>
      </c>
    </row>
    <row r="108" spans="2:3" ht="14.5" thickBot="1" x14ac:dyDescent="0.35"/>
    <row r="109" spans="2:3" ht="14.5" thickBot="1" x14ac:dyDescent="0.35">
      <c r="B109" s="67" t="s">
        <v>41</v>
      </c>
      <c r="C109" s="68" t="s">
        <v>42</v>
      </c>
    </row>
    <row r="111" spans="2:3" ht="14.5" thickBot="1" x14ac:dyDescent="0.35"/>
    <row r="112" spans="2:3" x14ac:dyDescent="0.3">
      <c r="B112" s="163" t="s">
        <v>82</v>
      </c>
      <c r="C112" s="64" t="s">
        <v>85</v>
      </c>
    </row>
    <row r="113" spans="2:3" ht="14.5" thickBot="1" x14ac:dyDescent="0.35">
      <c r="B113" s="165"/>
      <c r="C113" s="66" t="s">
        <v>86</v>
      </c>
    </row>
  </sheetData>
  <sheetProtection algorithmName="SHA-512" hashValue="HTF4ZBw6qG26LAXoTk6ooYm6lMulf+9YtiFOfUqQlUj9RQYLYbtiRhu7hNRWbcuv4TYVHRpX82Xs6uV29Nf/lA==" saltValue="/mFese7ZpAKMjrVgMoKYGA==" spinCount="100000" sheet="1" objects="1" scenarios="1"/>
  <mergeCells count="34">
    <mergeCell ref="A14:A19"/>
    <mergeCell ref="B14:B19"/>
    <mergeCell ref="A1:D1"/>
    <mergeCell ref="A2:A6"/>
    <mergeCell ref="B2:B6"/>
    <mergeCell ref="A8:A13"/>
    <mergeCell ref="B8:B13"/>
    <mergeCell ref="A50:A55"/>
    <mergeCell ref="B50:B55"/>
    <mergeCell ref="A21:D21"/>
    <mergeCell ref="A22:A27"/>
    <mergeCell ref="B22:B27"/>
    <mergeCell ref="A29:D29"/>
    <mergeCell ref="A30:A35"/>
    <mergeCell ref="B30:B35"/>
    <mergeCell ref="A36:A41"/>
    <mergeCell ref="B36:B41"/>
    <mergeCell ref="A42:A47"/>
    <mergeCell ref="B42:B47"/>
    <mergeCell ref="A49:D49"/>
    <mergeCell ref="A76:A81"/>
    <mergeCell ref="B76:B81"/>
    <mergeCell ref="A56:A61"/>
    <mergeCell ref="B56:B61"/>
    <mergeCell ref="A62:A67"/>
    <mergeCell ref="B62:B67"/>
    <mergeCell ref="B69:D69"/>
    <mergeCell ref="A70:A75"/>
    <mergeCell ref="B70:B75"/>
    <mergeCell ref="B88:B91"/>
    <mergeCell ref="B93:B100"/>
    <mergeCell ref="B103:B106"/>
    <mergeCell ref="B85:B86"/>
    <mergeCell ref="B112:B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355245F8A7E9548BF16F6BAB9441DFF" ma:contentTypeVersion="719" ma:contentTypeDescription="צור מסמך חדש." ma:contentTypeScope="" ma:versionID="c7bfce32390cfe2b0fa3b044b569eb79">
  <xsd:schema xmlns:xsd="http://www.w3.org/2001/XMLSchema" xmlns:xs="http://www.w3.org/2001/XMLSchema" xmlns:p="http://schemas.microsoft.com/office/2006/metadata/properties" xmlns:ns2="1bc24395-5445-4cf0-9cff-a32c215bef19" xmlns:ns3="41aa2188-3a2f-4fba-a079-e85bc9aa5509" targetNamespace="http://schemas.microsoft.com/office/2006/metadata/properties" ma:root="true" ma:fieldsID="afd7db6e1500b93f969605062aaba0a8" ns2:_="" ns3:_="">
    <xsd:import namespace="1bc24395-5445-4cf0-9cff-a32c215bef19"/>
    <xsd:import namespace="41aa2188-3a2f-4fba-a079-e85bc9aa55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5ea__x05d9__x05d0__x05d5__x05e8_" minOccurs="0"/>
                <xsd:element ref="ns3:_x005f_x05de__x005f_x05d7__x005f_x05dc__x005f_x05e7__x005f_x05d4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24395-5445-4cf0-9cff-a32c215bef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מזהה תמידי" ma:description="השאר מזהה בעת הוספה." ma:hidden="true" ma:internalName="_dlc_DocIdPersistId" ma:readOnly="true">
      <xsd:simpleType>
        <xsd:restriction base="dms:Boolean"/>
      </xsd:simpleType>
    </xsd:element>
    <xsd:element name="SharedWithUsers" ma:index="21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a2188-3a2f-4fba-a079-e85bc9aa5509" elementFormDefault="qualified">
    <xsd:import namespace="http://schemas.microsoft.com/office/2006/documentManagement/types"/>
    <xsd:import namespace="http://schemas.microsoft.com/office/infopath/2007/PartnerControls"/>
    <xsd:element name="_x05ea__x05d9__x05d0__x05d5__x05e8_" ma:index="11" nillable="true" ma:displayName="תיאור" ma:description="תיאור פריט" ma:internalName="_x05ea__x05d9__x05d0__x05d5__x05e8_" ma:readOnly="false">
      <xsd:simpleType>
        <xsd:restriction base="dms:Text">
          <xsd:maxLength value="255"/>
        </xsd:restriction>
      </xsd:simpleType>
    </xsd:element>
    <xsd:element name="_x005f_x05de__x005f_x05d7__x005f_x05dc__x005f_x05e7__x005f_x05d4_" ma:index="12" nillable="true" ma:displayName="מחלקה" ma:description="" ma:internalName="_x05de__x05d7__x05dc__x05e7__x05d4_" ma:readOnly="fals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c24395-5445-4cf0-9cff-a32c215bef19">AMJNDS5VHTS3-1844534207-1329516</_dlc_DocId>
    <_dlc_DocIdUrl xmlns="1bc24395-5445-4cf0-9cff-a32c215bef19">
      <Url>https://yvcac.sharepoint.com/sites/Nursing/_layouts/15/DocIdRedir.aspx?ID=AMJNDS5VHTS3-1844534207-1329516</Url>
      <Description>AMJNDS5VHTS3-1844534207-1329516</Description>
    </_dlc_DocIdUrl>
    <_x05ea__x05d9__x05d0__x05d5__x05e8_ xmlns="41aa2188-3a2f-4fba-a079-e85bc9aa5509" xsi:nil="true"/>
    <_x005f_x05de__x005f_x05d7__x005f_x05dc__x005f_x05e7__x005f_x05d4_ xmlns="41aa2188-3a2f-4fba-a079-e85bc9aa5509" xsi:nil="true"/>
  </documentManagement>
</p:properties>
</file>

<file path=customXml/itemProps1.xml><?xml version="1.0" encoding="utf-8"?>
<ds:datastoreItem xmlns:ds="http://schemas.openxmlformats.org/officeDocument/2006/customXml" ds:itemID="{97D694CB-80A0-4D55-9A72-D4C9E01D5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24395-5445-4cf0-9cff-a32c215bef19"/>
    <ds:schemaRef ds:uri="41aa2188-3a2f-4fba-a079-e85bc9aa5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8A853-8169-4D7A-BC31-EDEE66AD8C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AF83F0-DCD7-411F-8450-8DEACD2CD2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A62C52-DDEE-4583-9E9E-EFC6756D6C03}">
  <ds:schemaRefs>
    <ds:schemaRef ds:uri="http://schemas.microsoft.com/office/2006/metadata/properties"/>
    <ds:schemaRef ds:uri="http://schemas.microsoft.com/office/infopath/2007/PartnerControls"/>
    <ds:schemaRef ds:uri="1bc24395-5445-4cf0-9cff-a32c215bef19"/>
    <ds:schemaRef ds:uri="41aa2188-3a2f-4fba-a079-e85bc9aa55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הערכה מסכמת</vt:lpstr>
      <vt:lpstr>גיליון 2 יהיה מוסתר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Eyal Katvan</cp:lastModifiedBy>
  <cp:lastPrinted>2021-11-22T12:57:42Z</cp:lastPrinted>
  <dcterms:created xsi:type="dcterms:W3CDTF">2021-11-10T09:09:18Z</dcterms:created>
  <dcterms:modified xsi:type="dcterms:W3CDTF">2022-02-26T15:52:21Z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0x010100A355245F8A7E9548BF16F6BAB9441DFF</vt:lpwstr>
  </property>
  <property fmtid="{D5CDD505-2E9C-101B-9397-08002B2CF9AE}" pid="3" name="_dlc_DocIdItemGuid">
    <vt:lpwstr>e094207b-cfe1-4c86-92ec-522715281b13</vt:lpwstr>
  </property>
</Properties>
</file>